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Часы" sheetId="1" r:id="rId1"/>
    <sheet name="Аттестация" sheetId="2" r:id="rId2"/>
  </sheets>
  <definedNames>
    <definedName name="_ftn1" localSheetId="1">'Аттестация'!#REF!</definedName>
    <definedName name="_ftn1" localSheetId="0">'Часы'!#REF!</definedName>
    <definedName name="_ftnref1" localSheetId="1">'Аттестация'!#REF!</definedName>
    <definedName name="_ftnref1" localSheetId="0">'Часы'!#REF!</definedName>
  </definedNames>
  <calcPr fullCalcOnLoad="1"/>
</workbook>
</file>

<file path=xl/sharedStrings.xml><?xml version="1.0" encoding="utf-8"?>
<sst xmlns="http://schemas.openxmlformats.org/spreadsheetml/2006/main" count="263" uniqueCount="107">
  <si>
    <t>«Утверждаю»</t>
  </si>
  <si>
    <t xml:space="preserve"> «_____»_______________ 20 ___ г.</t>
  </si>
  <si>
    <t>КАЛЕНДАРНЫЙ УЧЕБНЫЙ ГРАФИК</t>
  </si>
  <si>
    <t>Квалификация: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</si>
  <si>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</si>
  <si>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</si>
  <si>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</si>
  <si>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</si>
  <si>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</si>
  <si>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</si>
  <si>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</si>
  <si>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</si>
  <si>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</si>
  <si>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</si>
  <si>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</si>
  <si>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</si>
  <si>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</si>
  <si>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</si>
  <si>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</si>
  <si>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</si>
  <si>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</si>
  <si>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</si>
  <si>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</si>
  <si>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</si>
  <si>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</si>
  <si>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</si>
  <si>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</si>
  <si>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</si>
  <si>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</si>
  <si>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</si>
  <si>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часов</t>
  </si>
  <si>
    <t>ОП. 00</t>
  </si>
  <si>
    <t>обяз. уч.</t>
  </si>
  <si>
    <t>сам. р. с.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</si>
  <si>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</si>
  <si>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</si>
  <si>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</si>
  <si>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</si>
  <si>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</si>
  <si>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</si>
  <si>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</si>
  <si>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ПМ.00</t>
  </si>
  <si>
    <t>Учебная практика</t>
  </si>
  <si>
    <t>ФК.00</t>
  </si>
  <si>
    <t>Физическая культура</t>
  </si>
  <si>
    <t>Профессиональный 
цикл</t>
  </si>
  <si>
    <t>Профессиональные 
модули</t>
  </si>
  <si>
    <t>I курс</t>
  </si>
  <si>
    <t>Всего часов в неделю</t>
  </si>
  <si>
    <t>Всего час. в неделю 
обязательной учебной нагрузки</t>
  </si>
  <si>
    <t>Всего час. в неделю 
самостоятельной работы студентов</t>
  </si>
  <si>
    <t>Производственная практика</t>
  </si>
  <si>
    <t xml:space="preserve">Общепрофессиональный цикл </t>
  </si>
  <si>
    <t>МДК.
03.01</t>
  </si>
  <si>
    <t>26 авг. – 1 сент.</t>
  </si>
  <si>
    <t>30 сент. – 6 окт.</t>
  </si>
  <si>
    <t>28 окт. - 3 нояб.</t>
  </si>
  <si>
    <t>25 нояб. - 1 дек.</t>
  </si>
  <si>
    <t>30 дек. – 5 янв.</t>
  </si>
  <si>
    <t>27 янв. - 2 февр.</t>
  </si>
  <si>
    <t>24 фев. – 2 мар.</t>
  </si>
  <si>
    <t>31 марта – 6 апр.</t>
  </si>
  <si>
    <t>28 апр. – 4 мая</t>
  </si>
  <si>
    <t>26 мая – 1 июня</t>
  </si>
  <si>
    <t>30 июня – 6 июля</t>
  </si>
  <si>
    <t>28 июля - 3 авг.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</si>
  <si>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</si>
  <si>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</si>
  <si>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</si>
  <si>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общестроительных работ</t>
  </si>
  <si>
    <t>Технология ручной электродуговой сварки</t>
  </si>
  <si>
    <t>Выполнение 
каменных работ</t>
  </si>
  <si>
    <t>Выполнение 
сварочных работ ручной электродуговой сваркой</t>
  </si>
  <si>
    <t>Технология каменных работ</t>
  </si>
  <si>
    <t>Технология монтажных работ при возведении кирпичных зданий</t>
  </si>
  <si>
    <t>ПМ.07</t>
  </si>
  <si>
    <t>МДК.
07.01</t>
  </si>
  <si>
    <t>УП.07</t>
  </si>
  <si>
    <t>ПП.07</t>
  </si>
  <si>
    <t>ПМ.03</t>
  </si>
  <si>
    <t>УП.
03.01</t>
  </si>
  <si>
    <t>ПП.
03.01</t>
  </si>
  <si>
    <t>МДК.
03.02</t>
  </si>
  <si>
    <t>по профессии начального профессионального образования 270802.09 Мастер общестроительных работ</t>
  </si>
  <si>
    <t>Электросварщик ручной сварки</t>
  </si>
  <si>
    <t>Каменщик</t>
  </si>
  <si>
    <t>областного государственного бюджетного образовательного учреждения 
среднего профессионального образования «Рязанский строительный колледж»</t>
  </si>
  <si>
    <t>_________________________ В.В. Курганов</t>
  </si>
  <si>
    <t>Профиль получаемого профессионального 
образования – технический</t>
  </si>
  <si>
    <t>Форма обучения –дневная</t>
  </si>
  <si>
    <t>Нормативный срок обучения –10 месяцев на базе среднего (полного) общего образования</t>
  </si>
  <si>
    <t>1.2. Календарный график аттестаций</t>
  </si>
  <si>
    <t>Формы промежуточной
 аттестации</t>
  </si>
  <si>
    <t>КР</t>
  </si>
  <si>
    <t>ДЗ</t>
  </si>
  <si>
    <t>1КР/1ДЗ</t>
  </si>
  <si>
    <t>2КР/2ДЗ</t>
  </si>
  <si>
    <t>Э</t>
  </si>
  <si>
    <t>1ДЗ</t>
  </si>
  <si>
    <t>Всего аттестаций
в неделю</t>
  </si>
  <si>
    <t>Э
кв</t>
  </si>
  <si>
    <t>1Э (кв)</t>
  </si>
  <si>
    <t>ГИА.
00</t>
  </si>
  <si>
    <t>Государственная
 итоговая аттестация</t>
  </si>
  <si>
    <t>ГИА</t>
  </si>
  <si>
    <t>1КР/1Э</t>
  </si>
  <si>
    <t>Директор ОГБОУ СПО РСК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</si>
</sst>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Arial Cyr"/>
      <family val="0"/>
    </font>
    <font>
      <sz val="7"/>
      <color indexed="8"/>
      <name val="Times New Roman"/>
      <family val="1"/>
    </font>
    <font>
      <sz val="7"/>
      <color indexed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15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7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1" fontId="8" fillId="22" borderId="10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 indent="15"/>
    </xf>
    <xf numFmtId="0" fontId="14" fillId="0" borderId="0" xfId="0" applyFont="1" applyAlignment="1">
      <alignment horizontal="left" indent="15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1" fontId="8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textRotation="90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2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E84"/>
  <sheetViews>
    <sheetView tabSelected="1" zoomScalePageLayoutView="0" workbookViewId="0" topLeftCell="D57">
      <selection activeCell="AO86" sqref="AO86"/>
    </sheetView>
  </sheetViews>
  <sheetFormatPr defaultColWidth="9.00390625" defaultRowHeight="12.75"/>
  <cols>
    <col min="1" max="1" width="4.75390625" style="33" customWidth="1"/>
    <col min="2" max="2" width="16.25390625" style="33" customWidth="1"/>
    <col min="3" max="3" width="6.375" style="34" customWidth="1"/>
    <col min="4" max="56" width="2.125" style="33" customWidth="1"/>
    <col min="57" max="57" width="3.625" style="33" customWidth="1"/>
  </cols>
  <sheetData>
    <row r="5" spans="21:53" ht="15.75"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81" t="s">
        <v>0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</row>
    <row r="6" spans="21:53" ht="15.75"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81" t="s">
        <v>106</v>
      </c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</row>
    <row r="7" spans="21:53" ht="15" customHeight="1"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81" t="s">
        <v>87</v>
      </c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</row>
    <row r="8" spans="24:37" ht="15.75">
      <c r="X8" s="4"/>
      <c r="Y8" s="35"/>
      <c r="Z8" s="35"/>
      <c r="AA8" s="35"/>
      <c r="AB8" s="35"/>
      <c r="AC8" s="35"/>
      <c r="AD8" s="35"/>
      <c r="AE8" s="35"/>
      <c r="AF8" s="35"/>
      <c r="AH8" s="35"/>
      <c r="AI8" s="35"/>
      <c r="AJ8" s="35"/>
      <c r="AK8" s="35"/>
    </row>
    <row r="9" spans="21:53" ht="15" customHeight="1"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81" t="s">
        <v>1</v>
      </c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</row>
    <row r="13" spans="1:57" ht="18.75">
      <c r="A13" s="62" t="s">
        <v>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</row>
    <row r="14" spans="1:4" ht="18.75">
      <c r="A14" s="1"/>
      <c r="C14" s="33"/>
      <c r="D14" s="34"/>
    </row>
    <row r="15" spans="1:57" ht="35.25" customHeight="1">
      <c r="A15" s="63" t="s">
        <v>86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</row>
    <row r="16" spans="1:57" ht="18.75">
      <c r="A16" s="64" t="s">
        <v>83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</row>
    <row r="19" spans="19:52" ht="15.75"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81" t="s">
        <v>3</v>
      </c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</row>
    <row r="20" spans="19:52" ht="15.75"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81" t="s">
        <v>84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</row>
    <row r="21" spans="19:52" ht="15.75"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81" t="s">
        <v>85</v>
      </c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</row>
    <row r="22" spans="19:52" ht="15.75"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</row>
    <row r="23" spans="19:37" ht="8.25" customHeight="1"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5"/>
      <c r="AH23" s="35"/>
      <c r="AI23" s="35"/>
      <c r="AJ23" s="35"/>
      <c r="AK23" s="35"/>
    </row>
    <row r="24" spans="19:52" ht="15.75"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81" t="s">
        <v>89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</row>
    <row r="25" spans="19:37" ht="9" customHeight="1"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9:52" ht="31.5" customHeight="1"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85" t="s">
        <v>90</v>
      </c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</row>
    <row r="27" spans="33:52" ht="12.75"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</row>
    <row r="28" ht="9" customHeight="1">
      <c r="AG28" s="48"/>
    </row>
    <row r="29" spans="33:52" ht="36" customHeight="1">
      <c r="AG29" s="86" t="s">
        <v>88</v>
      </c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ht="15.75">
      <c r="AG30" s="49"/>
    </row>
    <row r="39" spans="1:56" s="50" customFormat="1" ht="9.75" customHeight="1">
      <c r="A39" s="88" t="s">
        <v>91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</row>
    <row r="40" spans="1:57" s="51" customFormat="1" ht="10.5" customHeight="1">
      <c r="A40" s="77" t="s">
        <v>47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  <row r="41" spans="1:57" s="9" customFormat="1" ht="64.5" customHeight="1">
      <c r="A41" s="72" t="s">
        <v>4</v>
      </c>
      <c r="B41" s="72" t="s">
        <v>5</v>
      </c>
      <c r="C41" s="72" t="s">
        <v>6</v>
      </c>
      <c r="D41" s="7" t="s">
        <v>54</v>
      </c>
      <c r="E41" s="73" t="s">
        <v>7</v>
      </c>
      <c r="F41" s="74"/>
      <c r="G41" s="74"/>
      <c r="H41" s="75"/>
      <c r="I41" s="7" t="s">
        <v>55</v>
      </c>
      <c r="J41" s="30" t="s">
        <v>8</v>
      </c>
      <c r="K41" s="31"/>
      <c r="L41" s="32"/>
      <c r="M41" s="7" t="s">
        <v>56</v>
      </c>
      <c r="N41" s="93" t="s">
        <v>9</v>
      </c>
      <c r="O41" s="93"/>
      <c r="P41" s="93"/>
      <c r="Q41" s="6" t="s">
        <v>57</v>
      </c>
      <c r="R41" s="78" t="s">
        <v>10</v>
      </c>
      <c r="S41" s="79"/>
      <c r="T41" s="79"/>
      <c r="U41" s="80"/>
      <c r="V41" s="6" t="s">
        <v>58</v>
      </c>
      <c r="W41" s="78" t="s">
        <v>11</v>
      </c>
      <c r="X41" s="79"/>
      <c r="Y41" s="80"/>
      <c r="Z41" s="6" t="s">
        <v>59</v>
      </c>
      <c r="AA41" s="93" t="s">
        <v>12</v>
      </c>
      <c r="AB41" s="93"/>
      <c r="AC41" s="93"/>
      <c r="AD41" s="6" t="s">
        <v>60</v>
      </c>
      <c r="AE41" s="78" t="s">
        <v>13</v>
      </c>
      <c r="AF41" s="79"/>
      <c r="AG41" s="79"/>
      <c r="AH41" s="80"/>
      <c r="AI41" s="7" t="s">
        <v>61</v>
      </c>
      <c r="AJ41" s="30" t="s">
        <v>14</v>
      </c>
      <c r="AK41" s="31"/>
      <c r="AL41" s="32"/>
      <c r="AM41" s="7" t="s">
        <v>62</v>
      </c>
      <c r="AN41" s="76" t="s">
        <v>15</v>
      </c>
      <c r="AO41" s="76"/>
      <c r="AP41" s="76"/>
      <c r="AQ41" s="7" t="s">
        <v>63</v>
      </c>
      <c r="AR41" s="73" t="s">
        <v>16</v>
      </c>
      <c r="AS41" s="74"/>
      <c r="AT41" s="74"/>
      <c r="AU41" s="75"/>
      <c r="AV41" s="7" t="s">
        <v>64</v>
      </c>
      <c r="AW41" s="73" t="s">
        <v>17</v>
      </c>
      <c r="AX41" s="74"/>
      <c r="AY41" s="75"/>
      <c r="AZ41" s="7" t="s">
        <v>65</v>
      </c>
      <c r="BA41" s="73" t="s">
        <v>18</v>
      </c>
      <c r="BB41" s="74"/>
      <c r="BC41" s="74"/>
      <c r="BD41" s="75"/>
      <c r="BE41" s="92" t="s">
        <v>30</v>
      </c>
    </row>
    <row r="42" spans="1:57" s="9" customFormat="1" ht="10.5">
      <c r="A42" s="72"/>
      <c r="B42" s="72"/>
      <c r="C42" s="72"/>
      <c r="D42" s="73" t="s">
        <v>19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5"/>
      <c r="BE42" s="92"/>
    </row>
    <row r="43" spans="1:57" s="9" customFormat="1" ht="10.5">
      <c r="A43" s="72"/>
      <c r="B43" s="72"/>
      <c r="C43" s="72"/>
      <c r="D43" s="8">
        <v>35</v>
      </c>
      <c r="E43" s="8">
        <v>36</v>
      </c>
      <c r="F43" s="8">
        <v>37</v>
      </c>
      <c r="G43" s="8">
        <v>38</v>
      </c>
      <c r="H43" s="8">
        <v>39</v>
      </c>
      <c r="I43" s="8">
        <v>40</v>
      </c>
      <c r="J43" s="8">
        <v>41</v>
      </c>
      <c r="K43" s="8">
        <v>42</v>
      </c>
      <c r="L43" s="8">
        <v>43</v>
      </c>
      <c r="M43" s="8">
        <v>44</v>
      </c>
      <c r="N43" s="8">
        <v>45</v>
      </c>
      <c r="O43" s="8">
        <v>46</v>
      </c>
      <c r="P43" s="8">
        <v>47</v>
      </c>
      <c r="Q43" s="8">
        <v>48</v>
      </c>
      <c r="R43" s="8">
        <v>49</v>
      </c>
      <c r="S43" s="8">
        <v>50</v>
      </c>
      <c r="T43" s="8">
        <v>51</v>
      </c>
      <c r="U43" s="8">
        <v>52</v>
      </c>
      <c r="V43" s="36" t="s">
        <v>21</v>
      </c>
      <c r="W43" s="36" t="s">
        <v>22</v>
      </c>
      <c r="X43" s="36" t="s">
        <v>23</v>
      </c>
      <c r="Y43" s="36" t="s">
        <v>24</v>
      </c>
      <c r="Z43" s="36" t="s">
        <v>25</v>
      </c>
      <c r="AA43" s="36" t="s">
        <v>26</v>
      </c>
      <c r="AB43" s="36" t="s">
        <v>27</v>
      </c>
      <c r="AC43" s="36" t="s">
        <v>28</v>
      </c>
      <c r="AD43" s="36" t="s">
        <v>29</v>
      </c>
      <c r="AE43" s="8">
        <v>10</v>
      </c>
      <c r="AF43" s="8">
        <v>11</v>
      </c>
      <c r="AG43" s="8">
        <v>12</v>
      </c>
      <c r="AH43" s="8">
        <v>13</v>
      </c>
      <c r="AI43" s="8">
        <v>14</v>
      </c>
      <c r="AJ43" s="8">
        <v>15</v>
      </c>
      <c r="AK43" s="8">
        <v>16</v>
      </c>
      <c r="AL43" s="8">
        <v>17</v>
      </c>
      <c r="AM43" s="8">
        <v>18</v>
      </c>
      <c r="AN43" s="8">
        <v>19</v>
      </c>
      <c r="AO43" s="8">
        <v>20</v>
      </c>
      <c r="AP43" s="8">
        <v>21</v>
      </c>
      <c r="AQ43" s="8">
        <v>22</v>
      </c>
      <c r="AR43" s="8">
        <v>23</v>
      </c>
      <c r="AS43" s="8">
        <v>24</v>
      </c>
      <c r="AT43" s="8">
        <v>25</v>
      </c>
      <c r="AU43" s="8">
        <v>26</v>
      </c>
      <c r="AV43" s="8">
        <v>27</v>
      </c>
      <c r="AW43" s="8">
        <v>28</v>
      </c>
      <c r="AX43" s="8">
        <v>29</v>
      </c>
      <c r="AY43" s="8">
        <v>30</v>
      </c>
      <c r="AZ43" s="8">
        <v>31</v>
      </c>
      <c r="BA43" s="8">
        <v>32</v>
      </c>
      <c r="BB43" s="8">
        <v>33</v>
      </c>
      <c r="BC43" s="8">
        <v>34</v>
      </c>
      <c r="BD43" s="8">
        <v>35</v>
      </c>
      <c r="BE43" s="92"/>
    </row>
    <row r="44" spans="1:57" s="9" customFormat="1" ht="10.5">
      <c r="A44" s="72"/>
      <c r="B44" s="72"/>
      <c r="C44" s="72"/>
      <c r="D44" s="82" t="s">
        <v>20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4"/>
      <c r="BE44" s="92"/>
    </row>
    <row r="45" spans="1:57" s="9" customFormat="1" ht="10.5">
      <c r="A45" s="72"/>
      <c r="B45" s="72"/>
      <c r="C45" s="72"/>
      <c r="D45" s="36" t="s">
        <v>21</v>
      </c>
      <c r="E45" s="36" t="s">
        <v>22</v>
      </c>
      <c r="F45" s="36" t="s">
        <v>23</v>
      </c>
      <c r="G45" s="36" t="s">
        <v>24</v>
      </c>
      <c r="H45" s="36" t="s">
        <v>25</v>
      </c>
      <c r="I45" s="36" t="s">
        <v>26</v>
      </c>
      <c r="J45" s="36" t="s">
        <v>27</v>
      </c>
      <c r="K45" s="36" t="s">
        <v>28</v>
      </c>
      <c r="L45" s="36" t="s">
        <v>29</v>
      </c>
      <c r="M45" s="8">
        <v>10</v>
      </c>
      <c r="N45" s="8">
        <v>11</v>
      </c>
      <c r="O45" s="8">
        <v>12</v>
      </c>
      <c r="P45" s="8">
        <v>13</v>
      </c>
      <c r="Q45" s="8">
        <v>14</v>
      </c>
      <c r="R45" s="8">
        <v>15</v>
      </c>
      <c r="S45" s="8">
        <v>16</v>
      </c>
      <c r="T45" s="8">
        <v>17</v>
      </c>
      <c r="U45" s="8">
        <v>18</v>
      </c>
      <c r="V45" s="8">
        <v>19</v>
      </c>
      <c r="W45" s="8">
        <v>20</v>
      </c>
      <c r="X45" s="8">
        <v>21</v>
      </c>
      <c r="Y45" s="8">
        <v>22</v>
      </c>
      <c r="Z45" s="8">
        <v>23</v>
      </c>
      <c r="AA45" s="8">
        <v>24</v>
      </c>
      <c r="AB45" s="8">
        <v>25</v>
      </c>
      <c r="AC45" s="8">
        <v>26</v>
      </c>
      <c r="AD45" s="8">
        <v>27</v>
      </c>
      <c r="AE45" s="8">
        <v>28</v>
      </c>
      <c r="AF45" s="8">
        <v>29</v>
      </c>
      <c r="AG45" s="8">
        <v>30</v>
      </c>
      <c r="AH45" s="8">
        <v>31</v>
      </c>
      <c r="AI45" s="8">
        <v>32</v>
      </c>
      <c r="AJ45" s="8">
        <v>33</v>
      </c>
      <c r="AK45" s="8">
        <v>34</v>
      </c>
      <c r="AL45" s="8">
        <v>35</v>
      </c>
      <c r="AM45" s="8">
        <v>36</v>
      </c>
      <c r="AN45" s="8">
        <v>37</v>
      </c>
      <c r="AO45" s="8">
        <v>38</v>
      </c>
      <c r="AP45" s="8">
        <v>39</v>
      </c>
      <c r="AQ45" s="8">
        <v>40</v>
      </c>
      <c r="AR45" s="8">
        <v>41</v>
      </c>
      <c r="AS45" s="8">
        <v>42</v>
      </c>
      <c r="AT45" s="8">
        <v>43</v>
      </c>
      <c r="AU45" s="8">
        <v>44</v>
      </c>
      <c r="AV45" s="8">
        <v>45</v>
      </c>
      <c r="AW45" s="8">
        <v>46</v>
      </c>
      <c r="AX45" s="8">
        <v>47</v>
      </c>
      <c r="AY45" s="8">
        <v>48</v>
      </c>
      <c r="AZ45" s="8">
        <v>49</v>
      </c>
      <c r="BA45" s="8">
        <v>50</v>
      </c>
      <c r="BB45" s="8">
        <v>51</v>
      </c>
      <c r="BC45" s="8">
        <v>52</v>
      </c>
      <c r="BD45" s="8">
        <v>53</v>
      </c>
      <c r="BE45" s="92"/>
    </row>
    <row r="46" spans="1:57" s="26" customFormat="1" ht="10.5" customHeight="1">
      <c r="A46" s="89" t="s">
        <v>31</v>
      </c>
      <c r="B46" s="90" t="s">
        <v>52</v>
      </c>
      <c r="C46" s="21" t="s">
        <v>32</v>
      </c>
      <c r="D46" s="24">
        <v>0</v>
      </c>
      <c r="E46" s="24">
        <f aca="true" t="shared" si="0" ref="E46:AJ46">E48+E50+E52+E54+E56</f>
        <v>6</v>
      </c>
      <c r="F46" s="24">
        <f t="shared" si="0"/>
        <v>6</v>
      </c>
      <c r="G46" s="24">
        <f t="shared" si="0"/>
        <v>6</v>
      </c>
      <c r="H46" s="24">
        <f t="shared" si="0"/>
        <v>6</v>
      </c>
      <c r="I46" s="24">
        <f t="shared" si="0"/>
        <v>8</v>
      </c>
      <c r="J46" s="24">
        <f t="shared" si="0"/>
        <v>8</v>
      </c>
      <c r="K46" s="24">
        <f t="shared" si="0"/>
        <v>9</v>
      </c>
      <c r="L46" s="24">
        <f t="shared" si="0"/>
        <v>9</v>
      </c>
      <c r="M46" s="24">
        <f t="shared" si="0"/>
        <v>9</v>
      </c>
      <c r="N46" s="24">
        <f t="shared" si="0"/>
        <v>9</v>
      </c>
      <c r="O46" s="24">
        <f t="shared" si="0"/>
        <v>9</v>
      </c>
      <c r="P46" s="24">
        <f t="shared" si="0"/>
        <v>7</v>
      </c>
      <c r="Q46" s="24">
        <f t="shared" si="0"/>
        <v>8</v>
      </c>
      <c r="R46" s="24">
        <f t="shared" si="0"/>
        <v>0</v>
      </c>
      <c r="S46" s="24">
        <f t="shared" si="0"/>
        <v>0</v>
      </c>
      <c r="T46" s="24">
        <f t="shared" si="0"/>
        <v>0</v>
      </c>
      <c r="U46" s="24">
        <f t="shared" si="0"/>
        <v>0</v>
      </c>
      <c r="V46" s="24">
        <f t="shared" si="0"/>
        <v>0</v>
      </c>
      <c r="W46" s="24">
        <f t="shared" si="0"/>
        <v>0</v>
      </c>
      <c r="X46" s="24">
        <f t="shared" si="0"/>
        <v>5</v>
      </c>
      <c r="Y46" s="24">
        <f t="shared" si="0"/>
        <v>5</v>
      </c>
      <c r="Z46" s="24">
        <f t="shared" si="0"/>
        <v>5</v>
      </c>
      <c r="AA46" s="24">
        <f t="shared" si="0"/>
        <v>5</v>
      </c>
      <c r="AB46" s="24">
        <f t="shared" si="0"/>
        <v>5</v>
      </c>
      <c r="AC46" s="24">
        <f t="shared" si="0"/>
        <v>5</v>
      </c>
      <c r="AD46" s="24">
        <f t="shared" si="0"/>
        <v>5</v>
      </c>
      <c r="AE46" s="24">
        <f t="shared" si="0"/>
        <v>5</v>
      </c>
      <c r="AF46" s="24">
        <f t="shared" si="0"/>
        <v>5</v>
      </c>
      <c r="AG46" s="24">
        <f t="shared" si="0"/>
        <v>5</v>
      </c>
      <c r="AH46" s="24">
        <f t="shared" si="0"/>
        <v>5</v>
      </c>
      <c r="AI46" s="24">
        <f t="shared" si="0"/>
        <v>5</v>
      </c>
      <c r="AJ46" s="24">
        <f t="shared" si="0"/>
        <v>5</v>
      </c>
      <c r="AK46" s="24">
        <f aca="true" t="shared" si="1" ref="AK46:BE46">AK48+AK50+AK52+AK54+AK56</f>
        <v>5</v>
      </c>
      <c r="AL46" s="24">
        <f t="shared" si="1"/>
        <v>5</v>
      </c>
      <c r="AM46" s="24">
        <f t="shared" si="1"/>
        <v>5</v>
      </c>
      <c r="AN46" s="24">
        <f t="shared" si="1"/>
        <v>4</v>
      </c>
      <c r="AO46" s="24">
        <f t="shared" si="1"/>
        <v>0</v>
      </c>
      <c r="AP46" s="24">
        <f t="shared" si="1"/>
        <v>0</v>
      </c>
      <c r="AQ46" s="24">
        <f t="shared" si="1"/>
        <v>0</v>
      </c>
      <c r="AR46" s="24">
        <f t="shared" si="1"/>
        <v>0</v>
      </c>
      <c r="AS46" s="24">
        <f t="shared" si="1"/>
        <v>0</v>
      </c>
      <c r="AT46" s="24">
        <f t="shared" si="1"/>
        <v>0</v>
      </c>
      <c r="AU46" s="24">
        <f t="shared" si="1"/>
        <v>0</v>
      </c>
      <c r="AV46" s="24">
        <f t="shared" si="1"/>
        <v>0</v>
      </c>
      <c r="AW46" s="24">
        <f t="shared" si="1"/>
        <v>0</v>
      </c>
      <c r="AX46" s="24">
        <f t="shared" si="1"/>
        <v>0</v>
      </c>
      <c r="AY46" s="24">
        <f t="shared" si="1"/>
        <v>0</v>
      </c>
      <c r="AZ46" s="24">
        <f t="shared" si="1"/>
        <v>0</v>
      </c>
      <c r="BA46" s="24">
        <f t="shared" si="1"/>
        <v>0</v>
      </c>
      <c r="BB46" s="24">
        <f t="shared" si="1"/>
        <v>0</v>
      </c>
      <c r="BC46" s="24">
        <f t="shared" si="1"/>
        <v>0</v>
      </c>
      <c r="BD46" s="24">
        <f t="shared" si="1"/>
        <v>0</v>
      </c>
      <c r="BE46" s="24">
        <f t="shared" si="1"/>
        <v>184</v>
      </c>
    </row>
    <row r="47" spans="1:57" s="27" customFormat="1" ht="10.5" customHeight="1">
      <c r="A47" s="89"/>
      <c r="B47" s="90"/>
      <c r="C47" s="21" t="s">
        <v>33</v>
      </c>
      <c r="D47" s="24">
        <v>0</v>
      </c>
      <c r="E47" s="24">
        <f aca="true" t="shared" si="2" ref="E47:AJ47">E49+E51+E53+E55+E57</f>
        <v>3</v>
      </c>
      <c r="F47" s="24">
        <f t="shared" si="2"/>
        <v>3</v>
      </c>
      <c r="G47" s="24">
        <f t="shared" si="2"/>
        <v>3</v>
      </c>
      <c r="H47" s="24">
        <f t="shared" si="2"/>
        <v>3</v>
      </c>
      <c r="I47" s="24">
        <f t="shared" si="2"/>
        <v>4</v>
      </c>
      <c r="J47" s="24">
        <f t="shared" si="2"/>
        <v>4</v>
      </c>
      <c r="K47" s="24">
        <f t="shared" si="2"/>
        <v>5</v>
      </c>
      <c r="L47" s="24">
        <f t="shared" si="2"/>
        <v>4</v>
      </c>
      <c r="M47" s="24">
        <f t="shared" si="2"/>
        <v>5</v>
      </c>
      <c r="N47" s="24">
        <f t="shared" si="2"/>
        <v>4</v>
      </c>
      <c r="O47" s="24">
        <f t="shared" si="2"/>
        <v>5</v>
      </c>
      <c r="P47" s="24">
        <f t="shared" si="2"/>
        <v>3</v>
      </c>
      <c r="Q47" s="24">
        <f t="shared" si="2"/>
        <v>4</v>
      </c>
      <c r="R47" s="24">
        <f t="shared" si="2"/>
        <v>0</v>
      </c>
      <c r="S47" s="24">
        <f t="shared" si="2"/>
        <v>0</v>
      </c>
      <c r="T47" s="24">
        <f t="shared" si="2"/>
        <v>0</v>
      </c>
      <c r="U47" s="24">
        <f t="shared" si="2"/>
        <v>0</v>
      </c>
      <c r="V47" s="24">
        <f t="shared" si="2"/>
        <v>0</v>
      </c>
      <c r="W47" s="24">
        <f t="shared" si="2"/>
        <v>0</v>
      </c>
      <c r="X47" s="24">
        <f t="shared" si="2"/>
        <v>2</v>
      </c>
      <c r="Y47" s="24">
        <f t="shared" si="2"/>
        <v>3</v>
      </c>
      <c r="Z47" s="24">
        <f t="shared" si="2"/>
        <v>2</v>
      </c>
      <c r="AA47" s="24">
        <f t="shared" si="2"/>
        <v>3</v>
      </c>
      <c r="AB47" s="24">
        <f t="shared" si="2"/>
        <v>2</v>
      </c>
      <c r="AC47" s="24">
        <f t="shared" si="2"/>
        <v>3</v>
      </c>
      <c r="AD47" s="24">
        <f t="shared" si="2"/>
        <v>2</v>
      </c>
      <c r="AE47" s="24">
        <f t="shared" si="2"/>
        <v>3</v>
      </c>
      <c r="AF47" s="24">
        <f t="shared" si="2"/>
        <v>2</v>
      </c>
      <c r="AG47" s="24">
        <f t="shared" si="2"/>
        <v>3</v>
      </c>
      <c r="AH47" s="24">
        <f t="shared" si="2"/>
        <v>2</v>
      </c>
      <c r="AI47" s="24">
        <f t="shared" si="2"/>
        <v>3</v>
      </c>
      <c r="AJ47" s="24">
        <f t="shared" si="2"/>
        <v>2</v>
      </c>
      <c r="AK47" s="24">
        <f aca="true" t="shared" si="3" ref="AK47:BE47">AK49+AK51+AK53+AK55+AK57</f>
        <v>3</v>
      </c>
      <c r="AL47" s="24">
        <f t="shared" si="3"/>
        <v>2</v>
      </c>
      <c r="AM47" s="24">
        <f t="shared" si="3"/>
        <v>3</v>
      </c>
      <c r="AN47" s="24">
        <f t="shared" si="3"/>
        <v>2</v>
      </c>
      <c r="AO47" s="24">
        <f t="shared" si="3"/>
        <v>0</v>
      </c>
      <c r="AP47" s="24">
        <f t="shared" si="3"/>
        <v>0</v>
      </c>
      <c r="AQ47" s="24">
        <f t="shared" si="3"/>
        <v>0</v>
      </c>
      <c r="AR47" s="24">
        <f t="shared" si="3"/>
        <v>0</v>
      </c>
      <c r="AS47" s="24">
        <f t="shared" si="3"/>
        <v>0</v>
      </c>
      <c r="AT47" s="24">
        <f t="shared" si="3"/>
        <v>0</v>
      </c>
      <c r="AU47" s="24">
        <f t="shared" si="3"/>
        <v>0</v>
      </c>
      <c r="AV47" s="24">
        <f t="shared" si="3"/>
        <v>0</v>
      </c>
      <c r="AW47" s="24">
        <f t="shared" si="3"/>
        <v>0</v>
      </c>
      <c r="AX47" s="24">
        <f t="shared" si="3"/>
        <v>0</v>
      </c>
      <c r="AY47" s="24">
        <f t="shared" si="3"/>
        <v>0</v>
      </c>
      <c r="AZ47" s="24">
        <f t="shared" si="3"/>
        <v>0</v>
      </c>
      <c r="BA47" s="24">
        <f t="shared" si="3"/>
        <v>0</v>
      </c>
      <c r="BB47" s="24">
        <f t="shared" si="3"/>
        <v>0</v>
      </c>
      <c r="BC47" s="24">
        <f t="shared" si="3"/>
        <v>0</v>
      </c>
      <c r="BD47" s="24">
        <f t="shared" si="3"/>
        <v>0</v>
      </c>
      <c r="BE47" s="24">
        <f t="shared" si="3"/>
        <v>92</v>
      </c>
    </row>
    <row r="48" spans="1:57" s="12" customFormat="1" ht="10.5" customHeight="1">
      <c r="A48" s="91" t="s">
        <v>34</v>
      </c>
      <c r="B48" s="99" t="s">
        <v>66</v>
      </c>
      <c r="C48" s="10" t="s">
        <v>32</v>
      </c>
      <c r="D48" s="11"/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2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/>
      <c r="S48" s="11"/>
      <c r="T48" s="11"/>
      <c r="U48" s="11"/>
      <c r="V48" s="11">
        <v>0</v>
      </c>
      <c r="W48" s="11">
        <v>0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4</v>
      </c>
      <c r="AO48" s="11"/>
      <c r="AP48" s="11"/>
      <c r="AQ48" s="11"/>
      <c r="AR48" s="11"/>
      <c r="AS48" s="11"/>
      <c r="AT48" s="11"/>
      <c r="AU48" s="11"/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20">
        <f>SUM(D48:BD48)</f>
        <v>40</v>
      </c>
    </row>
    <row r="49" spans="1:57" s="13" customFormat="1" ht="10.5" customHeight="1">
      <c r="A49" s="91"/>
      <c r="B49" s="100"/>
      <c r="C49" s="10" t="s">
        <v>33</v>
      </c>
      <c r="D49" s="11"/>
      <c r="E49" s="11">
        <v>1</v>
      </c>
      <c r="F49" s="11"/>
      <c r="G49" s="11">
        <v>1</v>
      </c>
      <c r="H49" s="11"/>
      <c r="I49" s="11">
        <v>1</v>
      </c>
      <c r="J49" s="11"/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/>
      <c r="S49" s="11"/>
      <c r="T49" s="11"/>
      <c r="U49" s="11"/>
      <c r="V49" s="11">
        <v>0</v>
      </c>
      <c r="W49" s="11">
        <v>0</v>
      </c>
      <c r="X49" s="11"/>
      <c r="Y49" s="11">
        <v>1</v>
      </c>
      <c r="Z49" s="11"/>
      <c r="AA49" s="11">
        <v>1</v>
      </c>
      <c r="AB49" s="11"/>
      <c r="AC49" s="11">
        <v>1</v>
      </c>
      <c r="AD49" s="11"/>
      <c r="AE49" s="11">
        <v>1</v>
      </c>
      <c r="AF49" s="11"/>
      <c r="AG49" s="11">
        <v>1</v>
      </c>
      <c r="AH49" s="11"/>
      <c r="AI49" s="11">
        <v>1</v>
      </c>
      <c r="AJ49" s="11"/>
      <c r="AK49" s="11">
        <v>1</v>
      </c>
      <c r="AL49" s="11"/>
      <c r="AM49" s="11">
        <v>1</v>
      </c>
      <c r="AN49" s="11">
        <v>2</v>
      </c>
      <c r="AO49" s="11"/>
      <c r="AP49" s="11"/>
      <c r="AQ49" s="11"/>
      <c r="AR49" s="11"/>
      <c r="AS49" s="11"/>
      <c r="AT49" s="11"/>
      <c r="AU49" s="11"/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20">
        <f aca="true" t="shared" si="4" ref="BE49:BE57">SUM(D49:BD49)</f>
        <v>20</v>
      </c>
    </row>
    <row r="50" spans="1:57" s="13" customFormat="1" ht="10.5" customHeight="1">
      <c r="A50" s="91" t="s">
        <v>35</v>
      </c>
      <c r="B50" s="99" t="s">
        <v>67</v>
      </c>
      <c r="C50" s="10" t="s">
        <v>32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1">
        <v>0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1">
        <v>2</v>
      </c>
      <c r="AD50" s="11">
        <v>2</v>
      </c>
      <c r="AE50" s="11">
        <v>2</v>
      </c>
      <c r="AF50" s="11">
        <v>2</v>
      </c>
      <c r="AG50" s="11">
        <v>2</v>
      </c>
      <c r="AH50" s="11">
        <v>2</v>
      </c>
      <c r="AI50" s="11">
        <v>2</v>
      </c>
      <c r="AJ50" s="11">
        <v>2</v>
      </c>
      <c r="AK50" s="11">
        <v>2</v>
      </c>
      <c r="AL50" s="11">
        <v>2</v>
      </c>
      <c r="AM50" s="11">
        <v>2</v>
      </c>
      <c r="AN50" s="11"/>
      <c r="AO50" s="11"/>
      <c r="AP50" s="11"/>
      <c r="AQ50" s="11"/>
      <c r="AR50" s="11"/>
      <c r="AS50" s="11"/>
      <c r="AT50" s="11"/>
      <c r="AU50" s="11"/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20">
        <f t="shared" si="4"/>
        <v>32</v>
      </c>
    </row>
    <row r="51" spans="1:57" s="13" customFormat="1" ht="10.5" customHeight="1">
      <c r="A51" s="91"/>
      <c r="B51" s="100"/>
      <c r="C51" s="10" t="s">
        <v>33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1">
        <v>0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>
        <v>1</v>
      </c>
      <c r="AE51" s="11">
        <v>1</v>
      </c>
      <c r="AF51" s="11">
        <v>1</v>
      </c>
      <c r="AG51" s="11">
        <v>1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1</v>
      </c>
      <c r="AN51" s="11"/>
      <c r="AO51" s="11"/>
      <c r="AP51" s="11"/>
      <c r="AQ51" s="11"/>
      <c r="AR51" s="11"/>
      <c r="AS51" s="11"/>
      <c r="AT51" s="11"/>
      <c r="AU51" s="11"/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20">
        <f t="shared" si="4"/>
        <v>16</v>
      </c>
    </row>
    <row r="52" spans="1:57" s="13" customFormat="1" ht="10.5" customHeight="1">
      <c r="A52" s="91" t="s">
        <v>36</v>
      </c>
      <c r="B52" s="99" t="s">
        <v>68</v>
      </c>
      <c r="C52" s="10" t="s">
        <v>32</v>
      </c>
      <c r="D52" s="11"/>
      <c r="E52" s="11">
        <v>4</v>
      </c>
      <c r="F52" s="11">
        <v>4</v>
      </c>
      <c r="G52" s="11">
        <v>4</v>
      </c>
      <c r="H52" s="11">
        <v>4</v>
      </c>
      <c r="I52" s="11">
        <v>4</v>
      </c>
      <c r="J52" s="11">
        <v>4</v>
      </c>
      <c r="K52" s="11">
        <v>4</v>
      </c>
      <c r="L52" s="11">
        <v>4</v>
      </c>
      <c r="M52" s="11">
        <v>4</v>
      </c>
      <c r="N52" s="11">
        <v>4</v>
      </c>
      <c r="O52" s="11">
        <v>4</v>
      </c>
      <c r="P52" s="11">
        <v>2</v>
      </c>
      <c r="Q52" s="11">
        <v>2</v>
      </c>
      <c r="R52" s="11"/>
      <c r="S52" s="11"/>
      <c r="T52" s="11"/>
      <c r="U52" s="11"/>
      <c r="V52" s="11">
        <v>0</v>
      </c>
      <c r="W52" s="11">
        <v>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20">
        <f t="shared" si="4"/>
        <v>48</v>
      </c>
    </row>
    <row r="53" spans="1:57" s="13" customFormat="1" ht="10.5" customHeight="1">
      <c r="A53" s="91"/>
      <c r="B53" s="100"/>
      <c r="C53" s="10" t="s">
        <v>33</v>
      </c>
      <c r="D53" s="11"/>
      <c r="E53" s="11">
        <v>2</v>
      </c>
      <c r="F53" s="11">
        <v>2</v>
      </c>
      <c r="G53" s="11">
        <v>2</v>
      </c>
      <c r="H53" s="11">
        <v>2</v>
      </c>
      <c r="I53" s="11">
        <v>2</v>
      </c>
      <c r="J53" s="11">
        <v>2</v>
      </c>
      <c r="K53" s="11">
        <v>2</v>
      </c>
      <c r="L53" s="11">
        <v>2</v>
      </c>
      <c r="M53" s="11">
        <v>2</v>
      </c>
      <c r="N53" s="11">
        <v>2</v>
      </c>
      <c r="O53" s="11">
        <v>2</v>
      </c>
      <c r="P53" s="11">
        <v>1</v>
      </c>
      <c r="Q53" s="11">
        <v>1</v>
      </c>
      <c r="R53" s="11"/>
      <c r="S53" s="11"/>
      <c r="T53" s="11"/>
      <c r="U53" s="11"/>
      <c r="V53" s="11">
        <v>0</v>
      </c>
      <c r="W53" s="11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20">
        <f t="shared" si="4"/>
        <v>24</v>
      </c>
    </row>
    <row r="54" spans="1:57" s="13" customFormat="1" ht="10.5" customHeight="1">
      <c r="A54" s="91" t="s">
        <v>37</v>
      </c>
      <c r="B54" s="99" t="s">
        <v>69</v>
      </c>
      <c r="C54" s="10" t="s">
        <v>32</v>
      </c>
      <c r="D54" s="11"/>
      <c r="E54" s="11">
        <v>1</v>
      </c>
      <c r="F54" s="11">
        <v>1</v>
      </c>
      <c r="G54" s="11">
        <v>1</v>
      </c>
      <c r="H54" s="11">
        <v>1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4</v>
      </c>
      <c r="R54" s="11"/>
      <c r="S54" s="11"/>
      <c r="T54" s="11"/>
      <c r="U54" s="11"/>
      <c r="V54" s="11">
        <v>0</v>
      </c>
      <c r="W54" s="11">
        <v>0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20">
        <f t="shared" si="4"/>
        <v>32</v>
      </c>
    </row>
    <row r="55" spans="1:57" s="13" customFormat="1" ht="10.5" customHeight="1">
      <c r="A55" s="91"/>
      <c r="B55" s="100"/>
      <c r="C55" s="10" t="s">
        <v>33</v>
      </c>
      <c r="D55" s="11"/>
      <c r="E55" s="11"/>
      <c r="F55" s="11">
        <v>1</v>
      </c>
      <c r="G55" s="11"/>
      <c r="H55" s="11">
        <v>1</v>
      </c>
      <c r="I55" s="11">
        <v>1</v>
      </c>
      <c r="J55" s="11">
        <v>2</v>
      </c>
      <c r="K55" s="11">
        <v>2</v>
      </c>
      <c r="L55" s="11">
        <v>1</v>
      </c>
      <c r="M55" s="11">
        <v>2</v>
      </c>
      <c r="N55" s="11">
        <v>1</v>
      </c>
      <c r="O55" s="11">
        <v>2</v>
      </c>
      <c r="P55" s="11">
        <v>1</v>
      </c>
      <c r="Q55" s="11">
        <v>2</v>
      </c>
      <c r="R55" s="11"/>
      <c r="S55" s="11"/>
      <c r="T55" s="11"/>
      <c r="U55" s="11"/>
      <c r="V55" s="11">
        <v>0</v>
      </c>
      <c r="W55" s="11">
        <v>0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20">
        <f t="shared" si="4"/>
        <v>16</v>
      </c>
    </row>
    <row r="56" spans="1:57" s="13" customFormat="1" ht="10.5" customHeight="1">
      <c r="A56" s="91" t="s">
        <v>38</v>
      </c>
      <c r="B56" s="97" t="s">
        <v>39</v>
      </c>
      <c r="C56" s="10" t="s">
        <v>32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1">
        <v>0</v>
      </c>
      <c r="X56" s="11">
        <v>2</v>
      </c>
      <c r="Y56" s="11">
        <v>2</v>
      </c>
      <c r="Z56" s="11">
        <v>2</v>
      </c>
      <c r="AA56" s="11">
        <v>2</v>
      </c>
      <c r="AB56" s="11">
        <v>2</v>
      </c>
      <c r="AC56" s="11">
        <v>2</v>
      </c>
      <c r="AD56" s="11">
        <v>2</v>
      </c>
      <c r="AE56" s="11">
        <v>2</v>
      </c>
      <c r="AF56" s="11">
        <v>2</v>
      </c>
      <c r="AG56" s="11">
        <v>2</v>
      </c>
      <c r="AH56" s="11">
        <v>2</v>
      </c>
      <c r="AI56" s="11">
        <v>2</v>
      </c>
      <c r="AJ56" s="11">
        <v>2</v>
      </c>
      <c r="AK56" s="11">
        <v>2</v>
      </c>
      <c r="AL56" s="11">
        <v>2</v>
      </c>
      <c r="AM56" s="11">
        <v>2</v>
      </c>
      <c r="AN56" s="11"/>
      <c r="AO56" s="11"/>
      <c r="AP56" s="11"/>
      <c r="AQ56" s="11"/>
      <c r="AR56" s="11"/>
      <c r="AS56" s="11"/>
      <c r="AT56" s="11"/>
      <c r="AU56" s="11"/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20">
        <f t="shared" si="4"/>
        <v>32</v>
      </c>
    </row>
    <row r="57" spans="1:57" s="13" customFormat="1" ht="10.5" customHeight="1">
      <c r="A57" s="91"/>
      <c r="B57" s="97"/>
      <c r="C57" s="10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>
        <v>0</v>
      </c>
      <c r="W57" s="11">
        <v>0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>
        <v>1</v>
      </c>
      <c r="AF57" s="11">
        <v>1</v>
      </c>
      <c r="AG57" s="11">
        <v>1</v>
      </c>
      <c r="AH57" s="11">
        <v>1</v>
      </c>
      <c r="AI57" s="11">
        <v>1</v>
      </c>
      <c r="AJ57" s="11">
        <v>1</v>
      </c>
      <c r="AK57" s="11">
        <v>1</v>
      </c>
      <c r="AL57" s="11">
        <v>1</v>
      </c>
      <c r="AM57" s="11">
        <v>1</v>
      </c>
      <c r="AN57" s="11"/>
      <c r="AO57" s="11"/>
      <c r="AP57" s="11"/>
      <c r="AQ57" s="11"/>
      <c r="AR57" s="11"/>
      <c r="AS57" s="11"/>
      <c r="AT57" s="11"/>
      <c r="AU57" s="11"/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20">
        <f t="shared" si="4"/>
        <v>16</v>
      </c>
    </row>
    <row r="58" spans="1:57" s="14" customFormat="1" ht="10.5" customHeight="1">
      <c r="A58" s="89" t="s">
        <v>40</v>
      </c>
      <c r="B58" s="90" t="s">
        <v>45</v>
      </c>
      <c r="C58" s="21" t="s">
        <v>32</v>
      </c>
      <c r="D58" s="24">
        <f>D60</f>
        <v>0</v>
      </c>
      <c r="E58" s="24">
        <f>E60</f>
        <v>30</v>
      </c>
      <c r="F58" s="24">
        <f aca="true" t="shared" si="5" ref="F58:BE58">F60</f>
        <v>30</v>
      </c>
      <c r="G58" s="24">
        <f t="shared" si="5"/>
        <v>30</v>
      </c>
      <c r="H58" s="24">
        <f t="shared" si="5"/>
        <v>30</v>
      </c>
      <c r="I58" s="24">
        <f t="shared" si="5"/>
        <v>28</v>
      </c>
      <c r="J58" s="24">
        <f t="shared" si="5"/>
        <v>28</v>
      </c>
      <c r="K58" s="24">
        <f t="shared" si="5"/>
        <v>27</v>
      </c>
      <c r="L58" s="24">
        <f t="shared" si="5"/>
        <v>27</v>
      </c>
      <c r="M58" s="24">
        <f t="shared" si="5"/>
        <v>27</v>
      </c>
      <c r="N58" s="24">
        <f t="shared" si="5"/>
        <v>27</v>
      </c>
      <c r="O58" s="24">
        <f t="shared" si="5"/>
        <v>27</v>
      </c>
      <c r="P58" s="24">
        <f t="shared" si="5"/>
        <v>29</v>
      </c>
      <c r="Q58" s="24">
        <f t="shared" si="5"/>
        <v>28</v>
      </c>
      <c r="R58" s="24">
        <f t="shared" si="5"/>
        <v>30</v>
      </c>
      <c r="S58" s="24">
        <f t="shared" si="5"/>
        <v>36</v>
      </c>
      <c r="T58" s="24">
        <f t="shared" si="5"/>
        <v>36</v>
      </c>
      <c r="U58" s="24">
        <f t="shared" si="5"/>
        <v>36</v>
      </c>
      <c r="V58" s="24">
        <f t="shared" si="5"/>
        <v>6</v>
      </c>
      <c r="W58" s="24">
        <f t="shared" si="5"/>
        <v>0</v>
      </c>
      <c r="X58" s="24">
        <f t="shared" si="5"/>
        <v>18</v>
      </c>
      <c r="Y58" s="24">
        <f t="shared" si="5"/>
        <v>18</v>
      </c>
      <c r="Z58" s="24">
        <f t="shared" si="5"/>
        <v>18</v>
      </c>
      <c r="AA58" s="24">
        <f t="shared" si="5"/>
        <v>18</v>
      </c>
      <c r="AB58" s="24">
        <f t="shared" si="5"/>
        <v>18</v>
      </c>
      <c r="AC58" s="24">
        <f t="shared" si="5"/>
        <v>28</v>
      </c>
      <c r="AD58" s="24">
        <f t="shared" si="5"/>
        <v>28</v>
      </c>
      <c r="AE58" s="24">
        <f t="shared" si="5"/>
        <v>28</v>
      </c>
      <c r="AF58" s="24">
        <f t="shared" si="5"/>
        <v>28</v>
      </c>
      <c r="AG58" s="24">
        <f t="shared" si="5"/>
        <v>28</v>
      </c>
      <c r="AH58" s="24">
        <f t="shared" si="5"/>
        <v>28</v>
      </c>
      <c r="AI58" s="24">
        <f t="shared" si="5"/>
        <v>28</v>
      </c>
      <c r="AJ58" s="24">
        <f t="shared" si="5"/>
        <v>28</v>
      </c>
      <c r="AK58" s="24">
        <f t="shared" si="5"/>
        <v>28</v>
      </c>
      <c r="AL58" s="24">
        <f t="shared" si="5"/>
        <v>28</v>
      </c>
      <c r="AM58" s="24">
        <f t="shared" si="5"/>
        <v>28</v>
      </c>
      <c r="AN58" s="24">
        <f t="shared" si="5"/>
        <v>30</v>
      </c>
      <c r="AO58" s="24">
        <f t="shared" si="5"/>
        <v>18</v>
      </c>
      <c r="AP58" s="24">
        <f t="shared" si="5"/>
        <v>36</v>
      </c>
      <c r="AQ58" s="24">
        <f t="shared" si="5"/>
        <v>36</v>
      </c>
      <c r="AR58" s="24">
        <f t="shared" si="5"/>
        <v>36</v>
      </c>
      <c r="AS58" s="24">
        <f t="shared" si="5"/>
        <v>36</v>
      </c>
      <c r="AT58" s="24">
        <f t="shared" si="5"/>
        <v>18</v>
      </c>
      <c r="AU58" s="24">
        <f t="shared" si="5"/>
        <v>0</v>
      </c>
      <c r="AV58" s="24">
        <f t="shared" si="5"/>
        <v>0</v>
      </c>
      <c r="AW58" s="24">
        <f t="shared" si="5"/>
        <v>0</v>
      </c>
      <c r="AX58" s="24">
        <f t="shared" si="5"/>
        <v>0</v>
      </c>
      <c r="AY58" s="24">
        <f t="shared" si="5"/>
        <v>0</v>
      </c>
      <c r="AZ58" s="24">
        <f t="shared" si="5"/>
        <v>0</v>
      </c>
      <c r="BA58" s="24">
        <f t="shared" si="5"/>
        <v>0</v>
      </c>
      <c r="BB58" s="24">
        <f t="shared" si="5"/>
        <v>0</v>
      </c>
      <c r="BC58" s="24">
        <f t="shared" si="5"/>
        <v>0</v>
      </c>
      <c r="BD58" s="24">
        <f t="shared" si="5"/>
        <v>0</v>
      </c>
      <c r="BE58" s="23">
        <f t="shared" si="5"/>
        <v>1120</v>
      </c>
    </row>
    <row r="59" spans="1:57" s="14" customFormat="1" ht="10.5" customHeight="1">
      <c r="A59" s="89"/>
      <c r="B59" s="90"/>
      <c r="C59" s="21" t="s">
        <v>33</v>
      </c>
      <c r="D59" s="24">
        <f>D61</f>
        <v>0</v>
      </c>
      <c r="E59" s="24">
        <f>E61</f>
        <v>9</v>
      </c>
      <c r="F59" s="24">
        <f aca="true" t="shared" si="6" ref="F59:BE59">F61</f>
        <v>9</v>
      </c>
      <c r="G59" s="24">
        <f t="shared" si="6"/>
        <v>9</v>
      </c>
      <c r="H59" s="24">
        <f t="shared" si="6"/>
        <v>9</v>
      </c>
      <c r="I59" s="24">
        <f t="shared" si="6"/>
        <v>8</v>
      </c>
      <c r="J59" s="24">
        <f t="shared" si="6"/>
        <v>8</v>
      </c>
      <c r="K59" s="24">
        <f t="shared" si="6"/>
        <v>7</v>
      </c>
      <c r="L59" s="24">
        <f t="shared" si="6"/>
        <v>8</v>
      </c>
      <c r="M59" s="24">
        <f t="shared" si="6"/>
        <v>7</v>
      </c>
      <c r="N59" s="24">
        <f t="shared" si="6"/>
        <v>5</v>
      </c>
      <c r="O59" s="24">
        <f t="shared" si="6"/>
        <v>4</v>
      </c>
      <c r="P59" s="24">
        <f t="shared" si="6"/>
        <v>6</v>
      </c>
      <c r="Q59" s="24">
        <f t="shared" si="6"/>
        <v>5</v>
      </c>
      <c r="R59" s="24">
        <f t="shared" si="6"/>
        <v>0</v>
      </c>
      <c r="S59" s="24">
        <f t="shared" si="6"/>
        <v>0</v>
      </c>
      <c r="T59" s="24">
        <f t="shared" si="6"/>
        <v>0</v>
      </c>
      <c r="U59" s="24">
        <f t="shared" si="6"/>
        <v>0</v>
      </c>
      <c r="V59" s="24">
        <f t="shared" si="6"/>
        <v>0</v>
      </c>
      <c r="W59" s="24">
        <f t="shared" si="6"/>
        <v>0</v>
      </c>
      <c r="X59" s="24">
        <f t="shared" si="6"/>
        <v>6</v>
      </c>
      <c r="Y59" s="24">
        <f t="shared" si="6"/>
        <v>6</v>
      </c>
      <c r="Z59" s="24">
        <f t="shared" si="6"/>
        <v>6</v>
      </c>
      <c r="AA59" s="24">
        <f t="shared" si="6"/>
        <v>6</v>
      </c>
      <c r="AB59" s="24">
        <f t="shared" si="6"/>
        <v>6</v>
      </c>
      <c r="AC59" s="24">
        <f t="shared" si="6"/>
        <v>8</v>
      </c>
      <c r="AD59" s="24">
        <f t="shared" si="6"/>
        <v>8</v>
      </c>
      <c r="AE59" s="24">
        <f t="shared" si="6"/>
        <v>8</v>
      </c>
      <c r="AF59" s="24">
        <f t="shared" si="6"/>
        <v>8</v>
      </c>
      <c r="AG59" s="24">
        <f t="shared" si="6"/>
        <v>8</v>
      </c>
      <c r="AH59" s="24">
        <f t="shared" si="6"/>
        <v>8</v>
      </c>
      <c r="AI59" s="24">
        <f t="shared" si="6"/>
        <v>8</v>
      </c>
      <c r="AJ59" s="24">
        <f t="shared" si="6"/>
        <v>8</v>
      </c>
      <c r="AK59" s="24">
        <f t="shared" si="6"/>
        <v>8</v>
      </c>
      <c r="AL59" s="24">
        <f t="shared" si="6"/>
        <v>8</v>
      </c>
      <c r="AM59" s="24">
        <f t="shared" si="6"/>
        <v>8</v>
      </c>
      <c r="AN59" s="24">
        <f t="shared" si="6"/>
        <v>6</v>
      </c>
      <c r="AO59" s="24">
        <f t="shared" si="6"/>
        <v>0</v>
      </c>
      <c r="AP59" s="24">
        <f t="shared" si="6"/>
        <v>0</v>
      </c>
      <c r="AQ59" s="24">
        <f t="shared" si="6"/>
        <v>0</v>
      </c>
      <c r="AR59" s="24">
        <f t="shared" si="6"/>
        <v>0</v>
      </c>
      <c r="AS59" s="24">
        <f t="shared" si="6"/>
        <v>0</v>
      </c>
      <c r="AT59" s="24">
        <f t="shared" si="6"/>
        <v>0</v>
      </c>
      <c r="AU59" s="24">
        <f t="shared" si="6"/>
        <v>0</v>
      </c>
      <c r="AV59" s="24">
        <f t="shared" si="6"/>
        <v>0</v>
      </c>
      <c r="AW59" s="24">
        <f t="shared" si="6"/>
        <v>0</v>
      </c>
      <c r="AX59" s="24">
        <f t="shared" si="6"/>
        <v>0</v>
      </c>
      <c r="AY59" s="24">
        <f t="shared" si="6"/>
        <v>0</v>
      </c>
      <c r="AZ59" s="24">
        <f t="shared" si="6"/>
        <v>0</v>
      </c>
      <c r="BA59" s="24">
        <f t="shared" si="6"/>
        <v>0</v>
      </c>
      <c r="BB59" s="24">
        <f t="shared" si="6"/>
        <v>0</v>
      </c>
      <c r="BC59" s="24">
        <f t="shared" si="6"/>
        <v>0</v>
      </c>
      <c r="BD59" s="24">
        <f t="shared" si="6"/>
        <v>0</v>
      </c>
      <c r="BE59" s="23">
        <f t="shared" si="6"/>
        <v>218</v>
      </c>
    </row>
    <row r="60" spans="1:57" s="14" customFormat="1" ht="10.5" customHeight="1">
      <c r="A60" s="94" t="s">
        <v>41</v>
      </c>
      <c r="B60" s="95" t="s">
        <v>46</v>
      </c>
      <c r="C60" s="42" t="s">
        <v>32</v>
      </c>
      <c r="D60" s="41">
        <f aca="true" t="shared" si="7" ref="D60:AI60">D62+D68</f>
        <v>0</v>
      </c>
      <c r="E60" s="41">
        <f t="shared" si="7"/>
        <v>30</v>
      </c>
      <c r="F60" s="41">
        <f t="shared" si="7"/>
        <v>30</v>
      </c>
      <c r="G60" s="41">
        <f t="shared" si="7"/>
        <v>30</v>
      </c>
      <c r="H60" s="41">
        <f t="shared" si="7"/>
        <v>30</v>
      </c>
      <c r="I60" s="41">
        <f t="shared" si="7"/>
        <v>28</v>
      </c>
      <c r="J60" s="41">
        <f t="shared" si="7"/>
        <v>28</v>
      </c>
      <c r="K60" s="41">
        <f t="shared" si="7"/>
        <v>27</v>
      </c>
      <c r="L60" s="41">
        <f t="shared" si="7"/>
        <v>27</v>
      </c>
      <c r="M60" s="41">
        <f t="shared" si="7"/>
        <v>27</v>
      </c>
      <c r="N60" s="41">
        <f t="shared" si="7"/>
        <v>27</v>
      </c>
      <c r="O60" s="41">
        <f t="shared" si="7"/>
        <v>27</v>
      </c>
      <c r="P60" s="41">
        <f t="shared" si="7"/>
        <v>29</v>
      </c>
      <c r="Q60" s="41">
        <f t="shared" si="7"/>
        <v>28</v>
      </c>
      <c r="R60" s="41">
        <f t="shared" si="7"/>
        <v>30</v>
      </c>
      <c r="S60" s="41">
        <f t="shared" si="7"/>
        <v>36</v>
      </c>
      <c r="T60" s="41">
        <f t="shared" si="7"/>
        <v>36</v>
      </c>
      <c r="U60" s="41">
        <f t="shared" si="7"/>
        <v>36</v>
      </c>
      <c r="V60" s="41">
        <f t="shared" si="7"/>
        <v>6</v>
      </c>
      <c r="W60" s="41">
        <f t="shared" si="7"/>
        <v>0</v>
      </c>
      <c r="X60" s="41">
        <f t="shared" si="7"/>
        <v>18</v>
      </c>
      <c r="Y60" s="41">
        <f t="shared" si="7"/>
        <v>18</v>
      </c>
      <c r="Z60" s="41">
        <f t="shared" si="7"/>
        <v>18</v>
      </c>
      <c r="AA60" s="41">
        <f t="shared" si="7"/>
        <v>18</v>
      </c>
      <c r="AB60" s="41">
        <f t="shared" si="7"/>
        <v>18</v>
      </c>
      <c r="AC60" s="41">
        <f t="shared" si="7"/>
        <v>28</v>
      </c>
      <c r="AD60" s="41">
        <f t="shared" si="7"/>
        <v>28</v>
      </c>
      <c r="AE60" s="41">
        <f t="shared" si="7"/>
        <v>28</v>
      </c>
      <c r="AF60" s="41">
        <f t="shared" si="7"/>
        <v>28</v>
      </c>
      <c r="AG60" s="41">
        <f t="shared" si="7"/>
        <v>28</v>
      </c>
      <c r="AH60" s="41">
        <f t="shared" si="7"/>
        <v>28</v>
      </c>
      <c r="AI60" s="41">
        <f t="shared" si="7"/>
        <v>28</v>
      </c>
      <c r="AJ60" s="41">
        <f aca="true" t="shared" si="8" ref="AJ60:BE60">AJ62+AJ68</f>
        <v>28</v>
      </c>
      <c r="AK60" s="41">
        <f t="shared" si="8"/>
        <v>28</v>
      </c>
      <c r="AL60" s="41">
        <f t="shared" si="8"/>
        <v>28</v>
      </c>
      <c r="AM60" s="41">
        <f t="shared" si="8"/>
        <v>28</v>
      </c>
      <c r="AN60" s="41">
        <f t="shared" si="8"/>
        <v>30</v>
      </c>
      <c r="AO60" s="41">
        <f t="shared" si="8"/>
        <v>18</v>
      </c>
      <c r="AP60" s="41">
        <f t="shared" si="8"/>
        <v>36</v>
      </c>
      <c r="AQ60" s="41">
        <f t="shared" si="8"/>
        <v>36</v>
      </c>
      <c r="AR60" s="41">
        <f t="shared" si="8"/>
        <v>36</v>
      </c>
      <c r="AS60" s="41">
        <f t="shared" si="8"/>
        <v>36</v>
      </c>
      <c r="AT60" s="41">
        <f t="shared" si="8"/>
        <v>18</v>
      </c>
      <c r="AU60" s="41">
        <f t="shared" si="8"/>
        <v>0</v>
      </c>
      <c r="AV60" s="41">
        <f t="shared" si="8"/>
        <v>0</v>
      </c>
      <c r="AW60" s="41">
        <f t="shared" si="8"/>
        <v>0</v>
      </c>
      <c r="AX60" s="41">
        <f t="shared" si="8"/>
        <v>0</v>
      </c>
      <c r="AY60" s="41">
        <f t="shared" si="8"/>
        <v>0</v>
      </c>
      <c r="AZ60" s="41">
        <f t="shared" si="8"/>
        <v>0</v>
      </c>
      <c r="BA60" s="41">
        <f t="shared" si="8"/>
        <v>0</v>
      </c>
      <c r="BB60" s="41">
        <f t="shared" si="8"/>
        <v>0</v>
      </c>
      <c r="BC60" s="41">
        <f t="shared" si="8"/>
        <v>0</v>
      </c>
      <c r="BD60" s="41">
        <f t="shared" si="8"/>
        <v>0</v>
      </c>
      <c r="BE60" s="43">
        <f t="shared" si="8"/>
        <v>1120</v>
      </c>
    </row>
    <row r="61" spans="1:57" s="14" customFormat="1" ht="10.5" customHeight="1">
      <c r="A61" s="94"/>
      <c r="B61" s="94"/>
      <c r="C61" s="42" t="s">
        <v>33</v>
      </c>
      <c r="D61" s="41">
        <f aca="true" t="shared" si="9" ref="D61:AI61">D63+D69</f>
        <v>0</v>
      </c>
      <c r="E61" s="41">
        <f t="shared" si="9"/>
        <v>9</v>
      </c>
      <c r="F61" s="41">
        <f t="shared" si="9"/>
        <v>9</v>
      </c>
      <c r="G61" s="41">
        <f t="shared" si="9"/>
        <v>9</v>
      </c>
      <c r="H61" s="41">
        <f t="shared" si="9"/>
        <v>9</v>
      </c>
      <c r="I61" s="41">
        <f t="shared" si="9"/>
        <v>8</v>
      </c>
      <c r="J61" s="41">
        <f t="shared" si="9"/>
        <v>8</v>
      </c>
      <c r="K61" s="41">
        <f t="shared" si="9"/>
        <v>7</v>
      </c>
      <c r="L61" s="41">
        <f t="shared" si="9"/>
        <v>8</v>
      </c>
      <c r="M61" s="41">
        <f t="shared" si="9"/>
        <v>7</v>
      </c>
      <c r="N61" s="41">
        <f t="shared" si="9"/>
        <v>5</v>
      </c>
      <c r="O61" s="41">
        <f t="shared" si="9"/>
        <v>4</v>
      </c>
      <c r="P61" s="41">
        <f t="shared" si="9"/>
        <v>6</v>
      </c>
      <c r="Q61" s="41">
        <f t="shared" si="9"/>
        <v>5</v>
      </c>
      <c r="R61" s="41">
        <f t="shared" si="9"/>
        <v>0</v>
      </c>
      <c r="S61" s="41">
        <f t="shared" si="9"/>
        <v>0</v>
      </c>
      <c r="T61" s="41">
        <f t="shared" si="9"/>
        <v>0</v>
      </c>
      <c r="U61" s="41">
        <f t="shared" si="9"/>
        <v>0</v>
      </c>
      <c r="V61" s="41">
        <f t="shared" si="9"/>
        <v>0</v>
      </c>
      <c r="W61" s="41">
        <f t="shared" si="9"/>
        <v>0</v>
      </c>
      <c r="X61" s="41">
        <f t="shared" si="9"/>
        <v>6</v>
      </c>
      <c r="Y61" s="41">
        <f t="shared" si="9"/>
        <v>6</v>
      </c>
      <c r="Z61" s="41">
        <f t="shared" si="9"/>
        <v>6</v>
      </c>
      <c r="AA61" s="41">
        <f t="shared" si="9"/>
        <v>6</v>
      </c>
      <c r="AB61" s="41">
        <f t="shared" si="9"/>
        <v>6</v>
      </c>
      <c r="AC61" s="41">
        <f t="shared" si="9"/>
        <v>8</v>
      </c>
      <c r="AD61" s="41">
        <f t="shared" si="9"/>
        <v>8</v>
      </c>
      <c r="AE61" s="41">
        <f t="shared" si="9"/>
        <v>8</v>
      </c>
      <c r="AF61" s="41">
        <f t="shared" si="9"/>
        <v>8</v>
      </c>
      <c r="AG61" s="41">
        <f t="shared" si="9"/>
        <v>8</v>
      </c>
      <c r="AH61" s="41">
        <f t="shared" si="9"/>
        <v>8</v>
      </c>
      <c r="AI61" s="41">
        <f t="shared" si="9"/>
        <v>8</v>
      </c>
      <c r="AJ61" s="41">
        <f aca="true" t="shared" si="10" ref="AJ61:BE61">AJ63+AJ69</f>
        <v>8</v>
      </c>
      <c r="AK61" s="41">
        <f t="shared" si="10"/>
        <v>8</v>
      </c>
      <c r="AL61" s="41">
        <f t="shared" si="10"/>
        <v>8</v>
      </c>
      <c r="AM61" s="41">
        <f t="shared" si="10"/>
        <v>8</v>
      </c>
      <c r="AN61" s="41">
        <f t="shared" si="10"/>
        <v>6</v>
      </c>
      <c r="AO61" s="41">
        <f t="shared" si="10"/>
        <v>0</v>
      </c>
      <c r="AP61" s="41">
        <f t="shared" si="10"/>
        <v>0</v>
      </c>
      <c r="AQ61" s="41">
        <f t="shared" si="10"/>
        <v>0</v>
      </c>
      <c r="AR61" s="41">
        <f t="shared" si="10"/>
        <v>0</v>
      </c>
      <c r="AS61" s="41">
        <f t="shared" si="10"/>
        <v>0</v>
      </c>
      <c r="AT61" s="41">
        <f t="shared" si="10"/>
        <v>0</v>
      </c>
      <c r="AU61" s="41">
        <f t="shared" si="10"/>
        <v>0</v>
      </c>
      <c r="AV61" s="41">
        <f t="shared" si="10"/>
        <v>0</v>
      </c>
      <c r="AW61" s="41">
        <f t="shared" si="10"/>
        <v>0</v>
      </c>
      <c r="AX61" s="41">
        <f t="shared" si="10"/>
        <v>0</v>
      </c>
      <c r="AY61" s="41">
        <f t="shared" si="10"/>
        <v>0</v>
      </c>
      <c r="AZ61" s="41">
        <f t="shared" si="10"/>
        <v>0</v>
      </c>
      <c r="BA61" s="41">
        <f t="shared" si="10"/>
        <v>0</v>
      </c>
      <c r="BB61" s="41">
        <f t="shared" si="10"/>
        <v>0</v>
      </c>
      <c r="BC61" s="41">
        <f t="shared" si="10"/>
        <v>0</v>
      </c>
      <c r="BD61" s="41">
        <f t="shared" si="10"/>
        <v>0</v>
      </c>
      <c r="BE61" s="43">
        <f t="shared" si="10"/>
        <v>218</v>
      </c>
    </row>
    <row r="62" spans="1:57" s="14" customFormat="1" ht="10.5" customHeight="1">
      <c r="A62" s="60" t="s">
        <v>75</v>
      </c>
      <c r="B62" s="61" t="s">
        <v>72</v>
      </c>
      <c r="C62" s="25" t="s">
        <v>32</v>
      </c>
      <c r="D62" s="22">
        <f>D64+D66+D67</f>
        <v>0</v>
      </c>
      <c r="E62" s="22">
        <f>E64+E66+E67</f>
        <v>0</v>
      </c>
      <c r="F62" s="22">
        <f aca="true" t="shared" si="11" ref="F62:BE62">F64+F66+F67</f>
        <v>0</v>
      </c>
      <c r="G62" s="22">
        <f t="shared" si="11"/>
        <v>0</v>
      </c>
      <c r="H62" s="22">
        <f t="shared" si="11"/>
        <v>0</v>
      </c>
      <c r="I62" s="22">
        <f t="shared" si="11"/>
        <v>0</v>
      </c>
      <c r="J62" s="22">
        <f t="shared" si="11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22">
        <f t="shared" si="11"/>
        <v>0</v>
      </c>
      <c r="Q62" s="22">
        <f t="shared" si="11"/>
        <v>0</v>
      </c>
      <c r="R62" s="22">
        <f t="shared" si="11"/>
        <v>0</v>
      </c>
      <c r="S62" s="22">
        <f t="shared" si="11"/>
        <v>0</v>
      </c>
      <c r="T62" s="22">
        <f t="shared" si="11"/>
        <v>0</v>
      </c>
      <c r="U62" s="22">
        <f t="shared" si="11"/>
        <v>0</v>
      </c>
      <c r="V62" s="22">
        <f t="shared" si="11"/>
        <v>0</v>
      </c>
      <c r="W62" s="22">
        <f t="shared" si="11"/>
        <v>0</v>
      </c>
      <c r="X62" s="22">
        <f t="shared" si="11"/>
        <v>18</v>
      </c>
      <c r="Y62" s="22">
        <f t="shared" si="11"/>
        <v>18</v>
      </c>
      <c r="Z62" s="22">
        <f t="shared" si="11"/>
        <v>18</v>
      </c>
      <c r="AA62" s="22">
        <f t="shared" si="11"/>
        <v>18</v>
      </c>
      <c r="AB62" s="22">
        <f t="shared" si="11"/>
        <v>18</v>
      </c>
      <c r="AC62" s="22">
        <f t="shared" si="11"/>
        <v>28</v>
      </c>
      <c r="AD62" s="22">
        <f t="shared" si="11"/>
        <v>28</v>
      </c>
      <c r="AE62" s="22">
        <f t="shared" si="11"/>
        <v>28</v>
      </c>
      <c r="AF62" s="22">
        <f t="shared" si="11"/>
        <v>28</v>
      </c>
      <c r="AG62" s="22">
        <f t="shared" si="11"/>
        <v>28</v>
      </c>
      <c r="AH62" s="22">
        <f t="shared" si="11"/>
        <v>28</v>
      </c>
      <c r="AI62" s="22">
        <f t="shared" si="11"/>
        <v>28</v>
      </c>
      <c r="AJ62" s="22">
        <f t="shared" si="11"/>
        <v>28</v>
      </c>
      <c r="AK62" s="22">
        <f t="shared" si="11"/>
        <v>28</v>
      </c>
      <c r="AL62" s="22">
        <f t="shared" si="11"/>
        <v>28</v>
      </c>
      <c r="AM62" s="22">
        <f t="shared" si="11"/>
        <v>28</v>
      </c>
      <c r="AN62" s="22">
        <f t="shared" si="11"/>
        <v>30</v>
      </c>
      <c r="AO62" s="22">
        <f t="shared" si="11"/>
        <v>18</v>
      </c>
      <c r="AP62" s="22">
        <f t="shared" si="11"/>
        <v>36</v>
      </c>
      <c r="AQ62" s="22">
        <f t="shared" si="11"/>
        <v>36</v>
      </c>
      <c r="AR62" s="22">
        <f t="shared" si="11"/>
        <v>36</v>
      </c>
      <c r="AS62" s="22">
        <f t="shared" si="11"/>
        <v>36</v>
      </c>
      <c r="AT62" s="22">
        <f t="shared" si="11"/>
        <v>18</v>
      </c>
      <c r="AU62" s="22">
        <f t="shared" si="11"/>
        <v>0</v>
      </c>
      <c r="AV62" s="22">
        <f t="shared" si="11"/>
        <v>0</v>
      </c>
      <c r="AW62" s="22">
        <f t="shared" si="11"/>
        <v>0</v>
      </c>
      <c r="AX62" s="22">
        <f t="shared" si="11"/>
        <v>0</v>
      </c>
      <c r="AY62" s="22">
        <f t="shared" si="11"/>
        <v>0</v>
      </c>
      <c r="AZ62" s="22">
        <f t="shared" si="11"/>
        <v>0</v>
      </c>
      <c r="BA62" s="22">
        <f t="shared" si="11"/>
        <v>0</v>
      </c>
      <c r="BB62" s="22">
        <f t="shared" si="11"/>
        <v>0</v>
      </c>
      <c r="BC62" s="22">
        <f t="shared" si="11"/>
        <v>0</v>
      </c>
      <c r="BD62" s="22">
        <f t="shared" si="11"/>
        <v>0</v>
      </c>
      <c r="BE62" s="37">
        <f t="shared" si="11"/>
        <v>608</v>
      </c>
    </row>
    <row r="63" spans="1:57" s="14" customFormat="1" ht="10.5" customHeight="1">
      <c r="A63" s="60"/>
      <c r="B63" s="61"/>
      <c r="C63" s="25" t="s">
        <v>33</v>
      </c>
      <c r="D63" s="22">
        <f>D65</f>
        <v>0</v>
      </c>
      <c r="E63" s="22">
        <f>E65</f>
        <v>0</v>
      </c>
      <c r="F63" s="22">
        <f aca="true" t="shared" si="12" ref="F63:BE63">F65</f>
        <v>0</v>
      </c>
      <c r="G63" s="22">
        <f t="shared" si="12"/>
        <v>0</v>
      </c>
      <c r="H63" s="22">
        <f t="shared" si="12"/>
        <v>0</v>
      </c>
      <c r="I63" s="22">
        <f t="shared" si="12"/>
        <v>0</v>
      </c>
      <c r="J63" s="22">
        <f>J65</f>
        <v>0</v>
      </c>
      <c r="K63" s="22">
        <f t="shared" si="12"/>
        <v>0</v>
      </c>
      <c r="L63" s="22">
        <f t="shared" si="12"/>
        <v>0</v>
      </c>
      <c r="M63" s="22">
        <f t="shared" si="12"/>
        <v>0</v>
      </c>
      <c r="N63" s="22">
        <f t="shared" si="12"/>
        <v>0</v>
      </c>
      <c r="O63" s="22">
        <f t="shared" si="12"/>
        <v>0</v>
      </c>
      <c r="P63" s="22">
        <f t="shared" si="12"/>
        <v>0</v>
      </c>
      <c r="Q63" s="22">
        <f t="shared" si="12"/>
        <v>0</v>
      </c>
      <c r="R63" s="22">
        <f t="shared" si="12"/>
        <v>0</v>
      </c>
      <c r="S63" s="22">
        <f t="shared" si="12"/>
        <v>0</v>
      </c>
      <c r="T63" s="22">
        <f t="shared" si="12"/>
        <v>0</v>
      </c>
      <c r="U63" s="22">
        <f t="shared" si="12"/>
        <v>0</v>
      </c>
      <c r="V63" s="22">
        <f t="shared" si="12"/>
        <v>0</v>
      </c>
      <c r="W63" s="22">
        <f t="shared" si="12"/>
        <v>0</v>
      </c>
      <c r="X63" s="22">
        <f t="shared" si="12"/>
        <v>6</v>
      </c>
      <c r="Y63" s="22">
        <f t="shared" si="12"/>
        <v>6</v>
      </c>
      <c r="Z63" s="22">
        <f t="shared" si="12"/>
        <v>6</v>
      </c>
      <c r="AA63" s="22">
        <f t="shared" si="12"/>
        <v>6</v>
      </c>
      <c r="AB63" s="22">
        <f t="shared" si="12"/>
        <v>6</v>
      </c>
      <c r="AC63" s="22">
        <f t="shared" si="12"/>
        <v>8</v>
      </c>
      <c r="AD63" s="22">
        <f t="shared" si="12"/>
        <v>8</v>
      </c>
      <c r="AE63" s="22">
        <f t="shared" si="12"/>
        <v>8</v>
      </c>
      <c r="AF63" s="22">
        <f t="shared" si="12"/>
        <v>8</v>
      </c>
      <c r="AG63" s="22">
        <f t="shared" si="12"/>
        <v>8</v>
      </c>
      <c r="AH63" s="22">
        <f t="shared" si="12"/>
        <v>8</v>
      </c>
      <c r="AI63" s="22">
        <f t="shared" si="12"/>
        <v>8</v>
      </c>
      <c r="AJ63" s="22">
        <f t="shared" si="12"/>
        <v>8</v>
      </c>
      <c r="AK63" s="22">
        <f t="shared" si="12"/>
        <v>8</v>
      </c>
      <c r="AL63" s="22">
        <f t="shared" si="12"/>
        <v>8</v>
      </c>
      <c r="AM63" s="22">
        <f t="shared" si="12"/>
        <v>8</v>
      </c>
      <c r="AN63" s="22">
        <f t="shared" si="12"/>
        <v>6</v>
      </c>
      <c r="AO63" s="22">
        <f t="shared" si="12"/>
        <v>0</v>
      </c>
      <c r="AP63" s="22">
        <f t="shared" si="12"/>
        <v>0</v>
      </c>
      <c r="AQ63" s="22">
        <f t="shared" si="12"/>
        <v>0</v>
      </c>
      <c r="AR63" s="22">
        <f t="shared" si="12"/>
        <v>0</v>
      </c>
      <c r="AS63" s="22">
        <f t="shared" si="12"/>
        <v>0</v>
      </c>
      <c r="AT63" s="22">
        <f t="shared" si="12"/>
        <v>0</v>
      </c>
      <c r="AU63" s="22">
        <f t="shared" si="12"/>
        <v>0</v>
      </c>
      <c r="AV63" s="22">
        <f t="shared" si="12"/>
        <v>0</v>
      </c>
      <c r="AW63" s="22">
        <f t="shared" si="12"/>
        <v>0</v>
      </c>
      <c r="AX63" s="22">
        <f t="shared" si="12"/>
        <v>0</v>
      </c>
      <c r="AY63" s="22">
        <f t="shared" si="12"/>
        <v>0</v>
      </c>
      <c r="AZ63" s="22">
        <f t="shared" si="12"/>
        <v>0</v>
      </c>
      <c r="BA63" s="22">
        <f t="shared" si="12"/>
        <v>0</v>
      </c>
      <c r="BB63" s="22">
        <f t="shared" si="12"/>
        <v>0</v>
      </c>
      <c r="BC63" s="22">
        <f t="shared" si="12"/>
        <v>0</v>
      </c>
      <c r="BD63" s="22">
        <f t="shared" si="12"/>
        <v>0</v>
      </c>
      <c r="BE63" s="37">
        <f t="shared" si="12"/>
        <v>124</v>
      </c>
    </row>
    <row r="64" spans="1:57" s="13" customFormat="1" ht="10.5" customHeight="1">
      <c r="A64" s="91" t="s">
        <v>76</v>
      </c>
      <c r="B64" s="97" t="s">
        <v>70</v>
      </c>
      <c r="C64" s="10" t="s">
        <v>32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1">
        <v>0</v>
      </c>
      <c r="X64" s="11">
        <v>12</v>
      </c>
      <c r="Y64" s="11">
        <v>12</v>
      </c>
      <c r="Z64" s="11">
        <v>12</v>
      </c>
      <c r="AA64" s="11">
        <v>12</v>
      </c>
      <c r="AB64" s="11">
        <v>12</v>
      </c>
      <c r="AC64" s="11">
        <v>16</v>
      </c>
      <c r="AD64" s="11">
        <v>16</v>
      </c>
      <c r="AE64" s="11">
        <v>16</v>
      </c>
      <c r="AF64" s="11">
        <v>16</v>
      </c>
      <c r="AG64" s="11">
        <v>16</v>
      </c>
      <c r="AH64" s="11">
        <v>16</v>
      </c>
      <c r="AI64" s="11">
        <v>16</v>
      </c>
      <c r="AJ64" s="11">
        <v>16</v>
      </c>
      <c r="AK64" s="11">
        <v>16</v>
      </c>
      <c r="AL64" s="11">
        <v>16</v>
      </c>
      <c r="AM64" s="11">
        <v>16</v>
      </c>
      <c r="AN64" s="11">
        <v>12</v>
      </c>
      <c r="AO64" s="11"/>
      <c r="AP64" s="11"/>
      <c r="AQ64" s="11"/>
      <c r="AR64" s="11"/>
      <c r="AS64" s="11"/>
      <c r="AT64" s="11"/>
      <c r="AU64" s="11"/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20">
        <f>SUM(D64:BD64)</f>
        <v>248</v>
      </c>
    </row>
    <row r="65" spans="1:57" s="13" customFormat="1" ht="10.5" customHeight="1">
      <c r="A65" s="96"/>
      <c r="B65" s="98"/>
      <c r="C65" s="10" t="s">
        <v>33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>
        <v>0</v>
      </c>
      <c r="W65" s="11">
        <v>0</v>
      </c>
      <c r="X65" s="11">
        <v>6</v>
      </c>
      <c r="Y65" s="11">
        <v>6</v>
      </c>
      <c r="Z65" s="11">
        <v>6</v>
      </c>
      <c r="AA65" s="11">
        <v>6</v>
      </c>
      <c r="AB65" s="11">
        <v>6</v>
      </c>
      <c r="AC65" s="11">
        <v>8</v>
      </c>
      <c r="AD65" s="11">
        <v>8</v>
      </c>
      <c r="AE65" s="11">
        <v>8</v>
      </c>
      <c r="AF65" s="11">
        <v>8</v>
      </c>
      <c r="AG65" s="11">
        <v>8</v>
      </c>
      <c r="AH65" s="11">
        <v>8</v>
      </c>
      <c r="AI65" s="11">
        <v>8</v>
      </c>
      <c r="AJ65" s="11">
        <v>8</v>
      </c>
      <c r="AK65" s="11">
        <v>8</v>
      </c>
      <c r="AL65" s="11">
        <v>8</v>
      </c>
      <c r="AM65" s="11">
        <v>8</v>
      </c>
      <c r="AN65" s="11">
        <v>6</v>
      </c>
      <c r="AO65" s="11"/>
      <c r="AP65" s="11"/>
      <c r="AQ65" s="11"/>
      <c r="AR65" s="11"/>
      <c r="AS65" s="11"/>
      <c r="AT65" s="11"/>
      <c r="AU65" s="11"/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20">
        <f>SUM(D65:BD65)</f>
        <v>124</v>
      </c>
    </row>
    <row r="66" spans="1:57" s="13" customFormat="1" ht="10.5" customHeight="1">
      <c r="A66" s="11" t="s">
        <v>77</v>
      </c>
      <c r="B66" s="15" t="s">
        <v>42</v>
      </c>
      <c r="C66" s="10" t="s">
        <v>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1">
        <v>0</v>
      </c>
      <c r="X66" s="11">
        <v>6</v>
      </c>
      <c r="Y66" s="11">
        <v>6</v>
      </c>
      <c r="Z66" s="11">
        <v>6</v>
      </c>
      <c r="AA66" s="11">
        <v>6</v>
      </c>
      <c r="AB66" s="11">
        <v>6</v>
      </c>
      <c r="AC66" s="11">
        <v>12</v>
      </c>
      <c r="AD66" s="11">
        <v>12</v>
      </c>
      <c r="AE66" s="11">
        <v>12</v>
      </c>
      <c r="AF66" s="11">
        <v>12</v>
      </c>
      <c r="AG66" s="11">
        <v>12</v>
      </c>
      <c r="AH66" s="11">
        <v>12</v>
      </c>
      <c r="AI66" s="11">
        <v>12</v>
      </c>
      <c r="AJ66" s="11">
        <v>12</v>
      </c>
      <c r="AK66" s="11">
        <v>12</v>
      </c>
      <c r="AL66" s="11">
        <v>12</v>
      </c>
      <c r="AM66" s="11">
        <v>12</v>
      </c>
      <c r="AN66" s="11">
        <v>18</v>
      </c>
      <c r="AO66" s="11"/>
      <c r="AP66" s="11"/>
      <c r="AQ66" s="11"/>
      <c r="AR66" s="11"/>
      <c r="AS66" s="11"/>
      <c r="AT66" s="11"/>
      <c r="AU66" s="11"/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20">
        <f>SUM(D66:BD66)</f>
        <v>180</v>
      </c>
    </row>
    <row r="67" spans="1:57" s="13" customFormat="1" ht="18.75" customHeight="1">
      <c r="A67" s="11" t="s">
        <v>78</v>
      </c>
      <c r="B67" s="16" t="s">
        <v>51</v>
      </c>
      <c r="C67" s="10" t="s">
        <v>32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v>0</v>
      </c>
      <c r="W67" s="11">
        <v>0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>
        <v>18</v>
      </c>
      <c r="AP67" s="11">
        <v>36</v>
      </c>
      <c r="AQ67" s="11">
        <v>36</v>
      </c>
      <c r="AR67" s="11">
        <v>36</v>
      </c>
      <c r="AS67" s="11">
        <v>36</v>
      </c>
      <c r="AT67" s="11">
        <v>18</v>
      </c>
      <c r="AU67" s="11"/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20">
        <f>SUM(D67:BD67)</f>
        <v>180</v>
      </c>
    </row>
    <row r="68" spans="1:57" s="28" customFormat="1" ht="10.5" customHeight="1">
      <c r="A68" s="60" t="s">
        <v>79</v>
      </c>
      <c r="B68" s="61" t="s">
        <v>71</v>
      </c>
      <c r="C68" s="25" t="s">
        <v>32</v>
      </c>
      <c r="D68" s="22">
        <f>D70+D72+D73</f>
        <v>0</v>
      </c>
      <c r="E68" s="22">
        <f>E70+E72+E73</f>
        <v>30</v>
      </c>
      <c r="F68" s="22">
        <f>F70+F72+F73</f>
        <v>30</v>
      </c>
      <c r="G68" s="22">
        <f aca="true" t="shared" si="13" ref="G68:BE68">G70+G72+G73</f>
        <v>30</v>
      </c>
      <c r="H68" s="22">
        <f t="shared" si="13"/>
        <v>30</v>
      </c>
      <c r="I68" s="22">
        <f t="shared" si="13"/>
        <v>28</v>
      </c>
      <c r="J68" s="22">
        <f t="shared" si="13"/>
        <v>28</v>
      </c>
      <c r="K68" s="22">
        <f t="shared" si="13"/>
        <v>27</v>
      </c>
      <c r="L68" s="22">
        <f t="shared" si="13"/>
        <v>27</v>
      </c>
      <c r="M68" s="22">
        <f t="shared" si="13"/>
        <v>27</v>
      </c>
      <c r="N68" s="22">
        <f t="shared" si="13"/>
        <v>27</v>
      </c>
      <c r="O68" s="22">
        <f t="shared" si="13"/>
        <v>27</v>
      </c>
      <c r="P68" s="22">
        <f t="shared" si="13"/>
        <v>29</v>
      </c>
      <c r="Q68" s="22">
        <f t="shared" si="13"/>
        <v>28</v>
      </c>
      <c r="R68" s="22">
        <f t="shared" si="13"/>
        <v>30</v>
      </c>
      <c r="S68" s="22">
        <f t="shared" si="13"/>
        <v>36</v>
      </c>
      <c r="T68" s="22">
        <f t="shared" si="13"/>
        <v>36</v>
      </c>
      <c r="U68" s="22">
        <v>36</v>
      </c>
      <c r="V68" s="22">
        <f t="shared" si="13"/>
        <v>6</v>
      </c>
      <c r="W68" s="22">
        <f t="shared" si="13"/>
        <v>0</v>
      </c>
      <c r="X68" s="22">
        <f t="shared" si="13"/>
        <v>0</v>
      </c>
      <c r="Y68" s="22">
        <f t="shared" si="13"/>
        <v>0</v>
      </c>
      <c r="Z68" s="22">
        <f t="shared" si="13"/>
        <v>0</v>
      </c>
      <c r="AA68" s="22">
        <f t="shared" si="13"/>
        <v>0</v>
      </c>
      <c r="AB68" s="22">
        <f t="shared" si="13"/>
        <v>0</v>
      </c>
      <c r="AC68" s="22">
        <f t="shared" si="13"/>
        <v>0</v>
      </c>
      <c r="AD68" s="22">
        <f t="shared" si="13"/>
        <v>0</v>
      </c>
      <c r="AE68" s="22">
        <f t="shared" si="13"/>
        <v>0</v>
      </c>
      <c r="AF68" s="22">
        <f t="shared" si="13"/>
        <v>0</v>
      </c>
      <c r="AG68" s="22">
        <f t="shared" si="13"/>
        <v>0</v>
      </c>
      <c r="AH68" s="22">
        <f t="shared" si="13"/>
        <v>0</v>
      </c>
      <c r="AI68" s="22">
        <f t="shared" si="13"/>
        <v>0</v>
      </c>
      <c r="AJ68" s="22">
        <f t="shared" si="13"/>
        <v>0</v>
      </c>
      <c r="AK68" s="22">
        <f t="shared" si="13"/>
        <v>0</v>
      </c>
      <c r="AL68" s="22">
        <f t="shared" si="13"/>
        <v>0</v>
      </c>
      <c r="AM68" s="22">
        <f t="shared" si="13"/>
        <v>0</v>
      </c>
      <c r="AN68" s="22">
        <f t="shared" si="13"/>
        <v>0</v>
      </c>
      <c r="AO68" s="22">
        <f t="shared" si="13"/>
        <v>0</v>
      </c>
      <c r="AP68" s="22">
        <f t="shared" si="13"/>
        <v>0</v>
      </c>
      <c r="AQ68" s="22">
        <f t="shared" si="13"/>
        <v>0</v>
      </c>
      <c r="AR68" s="22">
        <f t="shared" si="13"/>
        <v>0</v>
      </c>
      <c r="AS68" s="22">
        <f t="shared" si="13"/>
        <v>0</v>
      </c>
      <c r="AT68" s="22">
        <f t="shared" si="13"/>
        <v>0</v>
      </c>
      <c r="AU68" s="22">
        <f t="shared" si="13"/>
        <v>0</v>
      </c>
      <c r="AV68" s="22">
        <f t="shared" si="13"/>
        <v>0</v>
      </c>
      <c r="AW68" s="22">
        <f t="shared" si="13"/>
        <v>0</v>
      </c>
      <c r="AX68" s="22">
        <f t="shared" si="13"/>
        <v>0</v>
      </c>
      <c r="AY68" s="22">
        <f t="shared" si="13"/>
        <v>0</v>
      </c>
      <c r="AZ68" s="22">
        <f t="shared" si="13"/>
        <v>0</v>
      </c>
      <c r="BA68" s="22">
        <f t="shared" si="13"/>
        <v>0</v>
      </c>
      <c r="BB68" s="22">
        <f t="shared" si="13"/>
        <v>0</v>
      </c>
      <c r="BC68" s="22">
        <f t="shared" si="13"/>
        <v>0</v>
      </c>
      <c r="BD68" s="22">
        <f t="shared" si="13"/>
        <v>0</v>
      </c>
      <c r="BE68" s="37">
        <f t="shared" si="13"/>
        <v>512</v>
      </c>
    </row>
    <row r="69" spans="1:57" s="28" customFormat="1" ht="10.5" customHeight="1">
      <c r="A69" s="60"/>
      <c r="B69" s="61"/>
      <c r="C69" s="25" t="s">
        <v>33</v>
      </c>
      <c r="D69" s="22">
        <f>D71</f>
        <v>0</v>
      </c>
      <c r="E69" s="22">
        <f>E71</f>
        <v>9</v>
      </c>
      <c r="F69" s="22">
        <f aca="true" t="shared" si="14" ref="F69:BE69">F71</f>
        <v>9</v>
      </c>
      <c r="G69" s="22">
        <f t="shared" si="14"/>
        <v>9</v>
      </c>
      <c r="H69" s="22">
        <f t="shared" si="14"/>
        <v>9</v>
      </c>
      <c r="I69" s="22">
        <f t="shared" si="14"/>
        <v>8</v>
      </c>
      <c r="J69" s="22">
        <f t="shared" si="14"/>
        <v>8</v>
      </c>
      <c r="K69" s="22">
        <f t="shared" si="14"/>
        <v>7</v>
      </c>
      <c r="L69" s="22">
        <f t="shared" si="14"/>
        <v>8</v>
      </c>
      <c r="M69" s="22">
        <f t="shared" si="14"/>
        <v>7</v>
      </c>
      <c r="N69" s="22">
        <f t="shared" si="14"/>
        <v>5</v>
      </c>
      <c r="O69" s="22">
        <f t="shared" si="14"/>
        <v>4</v>
      </c>
      <c r="P69" s="22">
        <f t="shared" si="14"/>
        <v>6</v>
      </c>
      <c r="Q69" s="22">
        <f t="shared" si="14"/>
        <v>5</v>
      </c>
      <c r="R69" s="22">
        <f t="shared" si="14"/>
        <v>0</v>
      </c>
      <c r="S69" s="22">
        <f t="shared" si="14"/>
        <v>0</v>
      </c>
      <c r="T69" s="22">
        <f t="shared" si="14"/>
        <v>0</v>
      </c>
      <c r="U69" s="22">
        <f t="shared" si="14"/>
        <v>0</v>
      </c>
      <c r="V69" s="22">
        <f t="shared" si="14"/>
        <v>0</v>
      </c>
      <c r="W69" s="22">
        <f t="shared" si="14"/>
        <v>0</v>
      </c>
      <c r="X69" s="22">
        <f t="shared" si="14"/>
        <v>0</v>
      </c>
      <c r="Y69" s="22">
        <f t="shared" si="14"/>
        <v>0</v>
      </c>
      <c r="Z69" s="22">
        <f t="shared" si="14"/>
        <v>0</v>
      </c>
      <c r="AA69" s="22">
        <f t="shared" si="14"/>
        <v>0</v>
      </c>
      <c r="AB69" s="22">
        <f t="shared" si="14"/>
        <v>0</v>
      </c>
      <c r="AC69" s="22">
        <f t="shared" si="14"/>
        <v>0</v>
      </c>
      <c r="AD69" s="22">
        <f t="shared" si="14"/>
        <v>0</v>
      </c>
      <c r="AE69" s="22">
        <f t="shared" si="14"/>
        <v>0</v>
      </c>
      <c r="AF69" s="22">
        <f t="shared" si="14"/>
        <v>0</v>
      </c>
      <c r="AG69" s="22">
        <f t="shared" si="14"/>
        <v>0</v>
      </c>
      <c r="AH69" s="22">
        <f t="shared" si="14"/>
        <v>0</v>
      </c>
      <c r="AI69" s="22">
        <f t="shared" si="14"/>
        <v>0</v>
      </c>
      <c r="AJ69" s="22">
        <f t="shared" si="14"/>
        <v>0</v>
      </c>
      <c r="AK69" s="22">
        <f t="shared" si="14"/>
        <v>0</v>
      </c>
      <c r="AL69" s="22">
        <f t="shared" si="14"/>
        <v>0</v>
      </c>
      <c r="AM69" s="22">
        <f t="shared" si="14"/>
        <v>0</v>
      </c>
      <c r="AN69" s="22">
        <f t="shared" si="14"/>
        <v>0</v>
      </c>
      <c r="AO69" s="22">
        <f t="shared" si="14"/>
        <v>0</v>
      </c>
      <c r="AP69" s="22">
        <f t="shared" si="14"/>
        <v>0</v>
      </c>
      <c r="AQ69" s="22">
        <f t="shared" si="14"/>
        <v>0</v>
      </c>
      <c r="AR69" s="22">
        <f t="shared" si="14"/>
        <v>0</v>
      </c>
      <c r="AS69" s="22">
        <f t="shared" si="14"/>
        <v>0</v>
      </c>
      <c r="AT69" s="22">
        <f t="shared" si="14"/>
        <v>0</v>
      </c>
      <c r="AU69" s="22">
        <f t="shared" si="14"/>
        <v>0</v>
      </c>
      <c r="AV69" s="22">
        <f t="shared" si="14"/>
        <v>0</v>
      </c>
      <c r="AW69" s="22">
        <f t="shared" si="14"/>
        <v>0</v>
      </c>
      <c r="AX69" s="22">
        <f t="shared" si="14"/>
        <v>0</v>
      </c>
      <c r="AY69" s="22">
        <f t="shared" si="14"/>
        <v>0</v>
      </c>
      <c r="AZ69" s="22">
        <f t="shared" si="14"/>
        <v>0</v>
      </c>
      <c r="BA69" s="22">
        <f t="shared" si="14"/>
        <v>0</v>
      </c>
      <c r="BB69" s="22">
        <f t="shared" si="14"/>
        <v>0</v>
      </c>
      <c r="BC69" s="22">
        <f t="shared" si="14"/>
        <v>0</v>
      </c>
      <c r="BD69" s="22">
        <f t="shared" si="14"/>
        <v>0</v>
      </c>
      <c r="BE69" s="37">
        <f t="shared" si="14"/>
        <v>94</v>
      </c>
    </row>
    <row r="70" spans="1:57" s="17" customFormat="1" ht="10.5" customHeight="1">
      <c r="A70" s="91" t="s">
        <v>53</v>
      </c>
      <c r="B70" s="97" t="s">
        <v>73</v>
      </c>
      <c r="C70" s="10" t="s">
        <v>32</v>
      </c>
      <c r="D70" s="11"/>
      <c r="E70" s="11">
        <v>18</v>
      </c>
      <c r="F70" s="11">
        <v>18</v>
      </c>
      <c r="G70" s="11">
        <v>18</v>
      </c>
      <c r="H70" s="11">
        <v>18</v>
      </c>
      <c r="I70" s="11">
        <v>16</v>
      </c>
      <c r="J70" s="11">
        <v>16</v>
      </c>
      <c r="K70" s="11">
        <v>15</v>
      </c>
      <c r="L70" s="11">
        <v>15</v>
      </c>
      <c r="M70" s="11">
        <v>15</v>
      </c>
      <c r="N70" s="11">
        <v>9</v>
      </c>
      <c r="O70" s="11">
        <v>9</v>
      </c>
      <c r="P70" s="11">
        <v>11</v>
      </c>
      <c r="Q70" s="11">
        <v>10</v>
      </c>
      <c r="R70" s="11"/>
      <c r="S70" s="11"/>
      <c r="T70" s="11"/>
      <c r="U70" s="11"/>
      <c r="V70" s="11">
        <v>0</v>
      </c>
      <c r="W70" s="11">
        <v>0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20">
        <f aca="true" t="shared" si="15" ref="BE70:BE77">SUM(D70:BD70)</f>
        <v>188</v>
      </c>
    </row>
    <row r="71" spans="1:57" s="17" customFormat="1" ht="10.5" customHeight="1">
      <c r="A71" s="96"/>
      <c r="B71" s="98"/>
      <c r="C71" s="10" t="s">
        <v>33</v>
      </c>
      <c r="D71" s="11"/>
      <c r="E71" s="11">
        <v>9</v>
      </c>
      <c r="F71" s="11">
        <v>9</v>
      </c>
      <c r="G71" s="11">
        <v>9</v>
      </c>
      <c r="H71" s="11">
        <v>9</v>
      </c>
      <c r="I71" s="11">
        <v>8</v>
      </c>
      <c r="J71" s="11">
        <v>8</v>
      </c>
      <c r="K71" s="11">
        <v>7</v>
      </c>
      <c r="L71" s="11">
        <v>8</v>
      </c>
      <c r="M71" s="11">
        <v>7</v>
      </c>
      <c r="N71" s="11">
        <v>5</v>
      </c>
      <c r="O71" s="11">
        <v>4</v>
      </c>
      <c r="P71" s="11">
        <v>6</v>
      </c>
      <c r="Q71" s="11">
        <v>5</v>
      </c>
      <c r="R71" s="11"/>
      <c r="S71" s="11"/>
      <c r="T71" s="11"/>
      <c r="U71" s="11"/>
      <c r="V71" s="11">
        <v>0</v>
      </c>
      <c r="W71" s="11">
        <v>0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20">
        <f t="shared" si="15"/>
        <v>94</v>
      </c>
    </row>
    <row r="72" spans="1:57" s="17" customFormat="1" ht="18.75" customHeight="1">
      <c r="A72" s="10" t="s">
        <v>80</v>
      </c>
      <c r="B72" s="15" t="s">
        <v>42</v>
      </c>
      <c r="C72" s="10" t="s">
        <v>32</v>
      </c>
      <c r="D72" s="11"/>
      <c r="E72" s="11">
        <v>12</v>
      </c>
      <c r="F72" s="11">
        <v>12</v>
      </c>
      <c r="G72" s="11">
        <v>12</v>
      </c>
      <c r="H72" s="11">
        <v>12</v>
      </c>
      <c r="I72" s="11">
        <v>12</v>
      </c>
      <c r="J72" s="11">
        <v>12</v>
      </c>
      <c r="K72" s="11">
        <v>12</v>
      </c>
      <c r="L72" s="11">
        <v>12</v>
      </c>
      <c r="M72" s="11">
        <v>12</v>
      </c>
      <c r="N72" s="11">
        <v>18</v>
      </c>
      <c r="O72" s="11">
        <v>18</v>
      </c>
      <c r="P72" s="11">
        <v>18</v>
      </c>
      <c r="Q72" s="11">
        <v>18</v>
      </c>
      <c r="R72" s="11"/>
      <c r="S72" s="11"/>
      <c r="T72" s="11"/>
      <c r="U72" s="11"/>
      <c r="V72" s="11">
        <v>0</v>
      </c>
      <c r="W72" s="11">
        <v>0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20">
        <f t="shared" si="15"/>
        <v>180</v>
      </c>
    </row>
    <row r="73" spans="1:57" s="17" customFormat="1" ht="18.75" customHeight="1">
      <c r="A73" s="10" t="s">
        <v>81</v>
      </c>
      <c r="B73" s="16" t="s">
        <v>51</v>
      </c>
      <c r="C73" s="10" t="s">
        <v>32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>
        <v>30</v>
      </c>
      <c r="S73" s="11">
        <v>36</v>
      </c>
      <c r="T73" s="11">
        <v>36</v>
      </c>
      <c r="U73" s="11">
        <v>36</v>
      </c>
      <c r="V73" s="11">
        <v>6</v>
      </c>
      <c r="W73" s="11">
        <v>0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20">
        <f t="shared" si="15"/>
        <v>144</v>
      </c>
    </row>
    <row r="74" spans="1:57" s="17" customFormat="1" ht="16.5" customHeight="1">
      <c r="A74" s="91" t="s">
        <v>82</v>
      </c>
      <c r="B74" s="97" t="s">
        <v>74</v>
      </c>
      <c r="C74" s="10" t="s">
        <v>32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1">
        <v>0</v>
      </c>
      <c r="X74" s="11">
        <v>12</v>
      </c>
      <c r="Y74" s="11">
        <v>12</v>
      </c>
      <c r="Z74" s="11">
        <v>12</v>
      </c>
      <c r="AA74" s="11">
        <v>12</v>
      </c>
      <c r="AB74" s="11">
        <v>12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20">
        <f t="shared" si="15"/>
        <v>60</v>
      </c>
    </row>
    <row r="75" spans="1:57" s="17" customFormat="1" ht="16.5" customHeight="1">
      <c r="A75" s="96"/>
      <c r="B75" s="97"/>
      <c r="C75" s="10" t="s">
        <v>33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1">
        <v>0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20">
        <f t="shared" si="15"/>
        <v>30</v>
      </c>
    </row>
    <row r="76" spans="1:57" s="28" customFormat="1" ht="10.5" customHeight="1">
      <c r="A76" s="89" t="s">
        <v>43</v>
      </c>
      <c r="B76" s="67" t="s">
        <v>44</v>
      </c>
      <c r="C76" s="21" t="s">
        <v>32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>
        <v>0</v>
      </c>
      <c r="W76" s="24">
        <v>0</v>
      </c>
      <c r="X76" s="24">
        <v>1</v>
      </c>
      <c r="Y76" s="24">
        <v>1</v>
      </c>
      <c r="Z76" s="24">
        <v>1</v>
      </c>
      <c r="AA76" s="24">
        <v>1</v>
      </c>
      <c r="AB76" s="24">
        <v>1</v>
      </c>
      <c r="AC76" s="24">
        <v>3</v>
      </c>
      <c r="AD76" s="24">
        <v>3</v>
      </c>
      <c r="AE76" s="24">
        <v>3</v>
      </c>
      <c r="AF76" s="24">
        <v>3</v>
      </c>
      <c r="AG76" s="24">
        <v>3</v>
      </c>
      <c r="AH76" s="24">
        <v>3</v>
      </c>
      <c r="AI76" s="24">
        <v>3</v>
      </c>
      <c r="AJ76" s="24">
        <v>3</v>
      </c>
      <c r="AK76" s="24">
        <v>3</v>
      </c>
      <c r="AL76" s="24">
        <v>3</v>
      </c>
      <c r="AM76" s="24">
        <v>3</v>
      </c>
      <c r="AN76" s="24">
        <v>2</v>
      </c>
      <c r="AO76" s="24"/>
      <c r="AP76" s="24"/>
      <c r="AQ76" s="24"/>
      <c r="AR76" s="24"/>
      <c r="AS76" s="24"/>
      <c r="AT76" s="24"/>
      <c r="AU76" s="24"/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3">
        <f t="shared" si="15"/>
        <v>40</v>
      </c>
    </row>
    <row r="77" spans="1:57" s="28" customFormat="1" ht="10.5" customHeight="1">
      <c r="A77" s="89"/>
      <c r="B77" s="67"/>
      <c r="C77" s="21" t="s">
        <v>33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>
        <v>0</v>
      </c>
      <c r="W77" s="24">
        <v>0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3</v>
      </c>
      <c r="AD77" s="24">
        <v>3</v>
      </c>
      <c r="AE77" s="24">
        <v>3</v>
      </c>
      <c r="AF77" s="24">
        <v>3</v>
      </c>
      <c r="AG77" s="24">
        <v>3</v>
      </c>
      <c r="AH77" s="24">
        <v>3</v>
      </c>
      <c r="AI77" s="24">
        <v>3</v>
      </c>
      <c r="AJ77" s="24">
        <v>3</v>
      </c>
      <c r="AK77" s="24">
        <v>3</v>
      </c>
      <c r="AL77" s="24">
        <v>3</v>
      </c>
      <c r="AM77" s="24">
        <v>3</v>
      </c>
      <c r="AN77" s="24">
        <v>2</v>
      </c>
      <c r="AO77" s="24"/>
      <c r="AP77" s="24"/>
      <c r="AQ77" s="24"/>
      <c r="AR77" s="24"/>
      <c r="AS77" s="24"/>
      <c r="AT77" s="24"/>
      <c r="AU77" s="24"/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3">
        <f t="shared" si="15"/>
        <v>40</v>
      </c>
    </row>
    <row r="78" spans="1:57" s="9" customFormat="1" ht="26.25" customHeight="1">
      <c r="A78" s="66" t="s">
        <v>49</v>
      </c>
      <c r="B78" s="65"/>
      <c r="C78" s="65"/>
      <c r="D78" s="39">
        <f aca="true" t="shared" si="16" ref="D78:AI78">D48+D50+D52+D54+D56+D64+D66+D67+D70+D72+D73+D74+D76</f>
        <v>0</v>
      </c>
      <c r="E78" s="39">
        <f t="shared" si="16"/>
        <v>36</v>
      </c>
      <c r="F78" s="39">
        <f t="shared" si="16"/>
        <v>36</v>
      </c>
      <c r="G78" s="39">
        <f t="shared" si="16"/>
        <v>36</v>
      </c>
      <c r="H78" s="39">
        <f t="shared" si="16"/>
        <v>36</v>
      </c>
      <c r="I78" s="39">
        <f t="shared" si="16"/>
        <v>36</v>
      </c>
      <c r="J78" s="39">
        <f t="shared" si="16"/>
        <v>36</v>
      </c>
      <c r="K78" s="39">
        <f t="shared" si="16"/>
        <v>36</v>
      </c>
      <c r="L78" s="39">
        <f t="shared" si="16"/>
        <v>36</v>
      </c>
      <c r="M78" s="39">
        <f t="shared" si="16"/>
        <v>36</v>
      </c>
      <c r="N78" s="39">
        <f t="shared" si="16"/>
        <v>36</v>
      </c>
      <c r="O78" s="39">
        <f t="shared" si="16"/>
        <v>36</v>
      </c>
      <c r="P78" s="39">
        <f t="shared" si="16"/>
        <v>36</v>
      </c>
      <c r="Q78" s="39">
        <f t="shared" si="16"/>
        <v>36</v>
      </c>
      <c r="R78" s="39">
        <f t="shared" si="16"/>
        <v>30</v>
      </c>
      <c r="S78" s="39">
        <f t="shared" si="16"/>
        <v>36</v>
      </c>
      <c r="T78" s="39">
        <f t="shared" si="16"/>
        <v>36</v>
      </c>
      <c r="U78" s="39">
        <f t="shared" si="16"/>
        <v>36</v>
      </c>
      <c r="V78" s="39">
        <f t="shared" si="16"/>
        <v>6</v>
      </c>
      <c r="W78" s="39">
        <f t="shared" si="16"/>
        <v>0</v>
      </c>
      <c r="X78" s="39">
        <f t="shared" si="16"/>
        <v>36</v>
      </c>
      <c r="Y78" s="39">
        <f t="shared" si="16"/>
        <v>36</v>
      </c>
      <c r="Z78" s="39">
        <f t="shared" si="16"/>
        <v>36</v>
      </c>
      <c r="AA78" s="39">
        <f t="shared" si="16"/>
        <v>36</v>
      </c>
      <c r="AB78" s="39">
        <f t="shared" si="16"/>
        <v>36</v>
      </c>
      <c r="AC78" s="39">
        <f t="shared" si="16"/>
        <v>36</v>
      </c>
      <c r="AD78" s="39">
        <f t="shared" si="16"/>
        <v>36</v>
      </c>
      <c r="AE78" s="39">
        <f t="shared" si="16"/>
        <v>36</v>
      </c>
      <c r="AF78" s="39">
        <f t="shared" si="16"/>
        <v>36</v>
      </c>
      <c r="AG78" s="39">
        <f t="shared" si="16"/>
        <v>36</v>
      </c>
      <c r="AH78" s="39">
        <f t="shared" si="16"/>
        <v>36</v>
      </c>
      <c r="AI78" s="39">
        <f t="shared" si="16"/>
        <v>36</v>
      </c>
      <c r="AJ78" s="39">
        <f aca="true" t="shared" si="17" ref="AJ78:BE78">AJ48+AJ50+AJ52+AJ54+AJ56+AJ64+AJ66+AJ67+AJ70+AJ72+AJ73+AJ74+AJ76</f>
        <v>36</v>
      </c>
      <c r="AK78" s="39">
        <f t="shared" si="17"/>
        <v>36</v>
      </c>
      <c r="AL78" s="39">
        <f t="shared" si="17"/>
        <v>36</v>
      </c>
      <c r="AM78" s="39">
        <f t="shared" si="17"/>
        <v>36</v>
      </c>
      <c r="AN78" s="39">
        <f t="shared" si="17"/>
        <v>36</v>
      </c>
      <c r="AO78" s="39">
        <f t="shared" si="17"/>
        <v>18</v>
      </c>
      <c r="AP78" s="39">
        <f t="shared" si="17"/>
        <v>36</v>
      </c>
      <c r="AQ78" s="39">
        <f t="shared" si="17"/>
        <v>36</v>
      </c>
      <c r="AR78" s="39">
        <f t="shared" si="17"/>
        <v>36</v>
      </c>
      <c r="AS78" s="39">
        <f t="shared" si="17"/>
        <v>36</v>
      </c>
      <c r="AT78" s="39">
        <f t="shared" si="17"/>
        <v>18</v>
      </c>
      <c r="AU78" s="39">
        <f t="shared" si="17"/>
        <v>0</v>
      </c>
      <c r="AV78" s="39">
        <f t="shared" si="17"/>
        <v>0</v>
      </c>
      <c r="AW78" s="39">
        <f t="shared" si="17"/>
        <v>0</v>
      </c>
      <c r="AX78" s="39">
        <f t="shared" si="17"/>
        <v>0</v>
      </c>
      <c r="AY78" s="39">
        <f t="shared" si="17"/>
        <v>0</v>
      </c>
      <c r="AZ78" s="39">
        <f t="shared" si="17"/>
        <v>0</v>
      </c>
      <c r="BA78" s="39">
        <f t="shared" si="17"/>
        <v>0</v>
      </c>
      <c r="BB78" s="39">
        <f t="shared" si="17"/>
        <v>0</v>
      </c>
      <c r="BC78" s="39">
        <f t="shared" si="17"/>
        <v>0</v>
      </c>
      <c r="BD78" s="39">
        <f t="shared" si="17"/>
        <v>0</v>
      </c>
      <c r="BE78" s="39">
        <f t="shared" si="17"/>
        <v>1404</v>
      </c>
    </row>
    <row r="79" spans="1:57" s="9" customFormat="1" ht="21.75" customHeight="1">
      <c r="A79" s="66" t="s">
        <v>50</v>
      </c>
      <c r="B79" s="65"/>
      <c r="C79" s="65"/>
      <c r="D79" s="39">
        <f aca="true" t="shared" si="18" ref="D79:U79">D49+D51+D53+D55+D57+D65+D71+D75+D77</f>
        <v>0</v>
      </c>
      <c r="E79" s="39">
        <f t="shared" si="18"/>
        <v>12</v>
      </c>
      <c r="F79" s="39">
        <f t="shared" si="18"/>
        <v>12</v>
      </c>
      <c r="G79" s="39">
        <f t="shared" si="18"/>
        <v>12</v>
      </c>
      <c r="H79" s="39">
        <f t="shared" si="18"/>
        <v>12</v>
      </c>
      <c r="I79" s="39">
        <f t="shared" si="18"/>
        <v>12</v>
      </c>
      <c r="J79" s="39">
        <f t="shared" si="18"/>
        <v>12</v>
      </c>
      <c r="K79" s="39">
        <f t="shared" si="18"/>
        <v>12</v>
      </c>
      <c r="L79" s="39">
        <f t="shared" si="18"/>
        <v>12</v>
      </c>
      <c r="M79" s="39">
        <f t="shared" si="18"/>
        <v>12</v>
      </c>
      <c r="N79" s="39">
        <f t="shared" si="18"/>
        <v>9</v>
      </c>
      <c r="O79" s="39">
        <f t="shared" si="18"/>
        <v>9</v>
      </c>
      <c r="P79" s="39">
        <f t="shared" si="18"/>
        <v>9</v>
      </c>
      <c r="Q79" s="39">
        <f t="shared" si="18"/>
        <v>9</v>
      </c>
      <c r="R79" s="39">
        <f t="shared" si="18"/>
        <v>0</v>
      </c>
      <c r="S79" s="39">
        <f t="shared" si="18"/>
        <v>0</v>
      </c>
      <c r="T79" s="39">
        <f t="shared" si="18"/>
        <v>0</v>
      </c>
      <c r="U79" s="39">
        <f t="shared" si="18"/>
        <v>0</v>
      </c>
      <c r="V79" s="39">
        <f>V49+V51+V53+V55+V57+V65+V71+V75</f>
        <v>0</v>
      </c>
      <c r="W79" s="39">
        <f>W49+W51+W53+W55+W57+W65+W71+W75</f>
        <v>0</v>
      </c>
      <c r="X79" s="39">
        <f aca="true" t="shared" si="19" ref="X79:AU79">X49+X51+X53+X55+X57+X65+X71+X75+X77</f>
        <v>15</v>
      </c>
      <c r="Y79" s="39">
        <f t="shared" si="19"/>
        <v>16</v>
      </c>
      <c r="Z79" s="39">
        <f t="shared" si="19"/>
        <v>15</v>
      </c>
      <c r="AA79" s="39">
        <f t="shared" si="19"/>
        <v>16</v>
      </c>
      <c r="AB79" s="39">
        <f t="shared" si="19"/>
        <v>15</v>
      </c>
      <c r="AC79" s="39">
        <f t="shared" si="19"/>
        <v>14</v>
      </c>
      <c r="AD79" s="39">
        <f t="shared" si="19"/>
        <v>13</v>
      </c>
      <c r="AE79" s="39">
        <f t="shared" si="19"/>
        <v>14</v>
      </c>
      <c r="AF79" s="39">
        <f t="shared" si="19"/>
        <v>13</v>
      </c>
      <c r="AG79" s="39">
        <f t="shared" si="19"/>
        <v>14</v>
      </c>
      <c r="AH79" s="39">
        <f t="shared" si="19"/>
        <v>13</v>
      </c>
      <c r="AI79" s="39">
        <f t="shared" si="19"/>
        <v>14</v>
      </c>
      <c r="AJ79" s="39">
        <f t="shared" si="19"/>
        <v>13</v>
      </c>
      <c r="AK79" s="39">
        <f t="shared" si="19"/>
        <v>14</v>
      </c>
      <c r="AL79" s="39">
        <f t="shared" si="19"/>
        <v>13</v>
      </c>
      <c r="AM79" s="39">
        <f t="shared" si="19"/>
        <v>14</v>
      </c>
      <c r="AN79" s="39">
        <f t="shared" si="19"/>
        <v>10</v>
      </c>
      <c r="AO79" s="39">
        <f t="shared" si="19"/>
        <v>0</v>
      </c>
      <c r="AP79" s="39">
        <f t="shared" si="19"/>
        <v>0</v>
      </c>
      <c r="AQ79" s="39">
        <f t="shared" si="19"/>
        <v>0</v>
      </c>
      <c r="AR79" s="39">
        <f t="shared" si="19"/>
        <v>0</v>
      </c>
      <c r="AS79" s="39">
        <f t="shared" si="19"/>
        <v>0</v>
      </c>
      <c r="AT79" s="39">
        <f t="shared" si="19"/>
        <v>0</v>
      </c>
      <c r="AU79" s="39">
        <f t="shared" si="19"/>
        <v>0</v>
      </c>
      <c r="AV79" s="39">
        <f aca="true" t="shared" si="20" ref="AV79:BD79">AV49+AV51+AV53+AV55+AV57+AV65+AV71+AV75</f>
        <v>0</v>
      </c>
      <c r="AW79" s="39">
        <f t="shared" si="20"/>
        <v>0</v>
      </c>
      <c r="AX79" s="39">
        <f t="shared" si="20"/>
        <v>0</v>
      </c>
      <c r="AY79" s="39">
        <f t="shared" si="20"/>
        <v>0</v>
      </c>
      <c r="AZ79" s="39">
        <f t="shared" si="20"/>
        <v>0</v>
      </c>
      <c r="BA79" s="39">
        <f t="shared" si="20"/>
        <v>0</v>
      </c>
      <c r="BB79" s="39">
        <f t="shared" si="20"/>
        <v>0</v>
      </c>
      <c r="BC79" s="39">
        <f t="shared" si="20"/>
        <v>0</v>
      </c>
      <c r="BD79" s="39">
        <f t="shared" si="20"/>
        <v>0</v>
      </c>
      <c r="BE79" s="39">
        <f>BE49+BE51+BE53+BE55+BE57+BE65+BE71+BE75+BE77</f>
        <v>380</v>
      </c>
    </row>
    <row r="80" spans="1:57" s="9" customFormat="1" ht="18" customHeight="1">
      <c r="A80" s="65" t="s">
        <v>48</v>
      </c>
      <c r="B80" s="65"/>
      <c r="C80" s="65"/>
      <c r="D80" s="38">
        <f aca="true" t="shared" si="21" ref="D80:U80">SUM(D78:D79)</f>
        <v>0</v>
      </c>
      <c r="E80" s="38">
        <f t="shared" si="21"/>
        <v>48</v>
      </c>
      <c r="F80" s="38">
        <f t="shared" si="21"/>
        <v>48</v>
      </c>
      <c r="G80" s="38">
        <f t="shared" si="21"/>
        <v>48</v>
      </c>
      <c r="H80" s="38">
        <f t="shared" si="21"/>
        <v>48</v>
      </c>
      <c r="I80" s="38">
        <f t="shared" si="21"/>
        <v>48</v>
      </c>
      <c r="J80" s="38">
        <f t="shared" si="21"/>
        <v>48</v>
      </c>
      <c r="K80" s="38">
        <f t="shared" si="21"/>
        <v>48</v>
      </c>
      <c r="L80" s="38">
        <f t="shared" si="21"/>
        <v>48</v>
      </c>
      <c r="M80" s="38">
        <f t="shared" si="21"/>
        <v>48</v>
      </c>
      <c r="N80" s="38">
        <f t="shared" si="21"/>
        <v>45</v>
      </c>
      <c r="O80" s="38">
        <f t="shared" si="21"/>
        <v>45</v>
      </c>
      <c r="P80" s="38">
        <f t="shared" si="21"/>
        <v>45</v>
      </c>
      <c r="Q80" s="38">
        <f t="shared" si="21"/>
        <v>45</v>
      </c>
      <c r="R80" s="38">
        <f t="shared" si="21"/>
        <v>30</v>
      </c>
      <c r="S80" s="38">
        <f t="shared" si="21"/>
        <v>36</v>
      </c>
      <c r="T80" s="38">
        <f t="shared" si="21"/>
        <v>36</v>
      </c>
      <c r="U80" s="38">
        <f t="shared" si="21"/>
        <v>36</v>
      </c>
      <c r="V80" s="38">
        <f aca="true" t="shared" si="22" ref="V80:BE80">SUM(V78:V79)</f>
        <v>6</v>
      </c>
      <c r="W80" s="38">
        <f t="shared" si="22"/>
        <v>0</v>
      </c>
      <c r="X80" s="38">
        <f t="shared" si="22"/>
        <v>51</v>
      </c>
      <c r="Y80" s="38">
        <f t="shared" si="22"/>
        <v>52</v>
      </c>
      <c r="Z80" s="38">
        <f t="shared" si="22"/>
        <v>51</v>
      </c>
      <c r="AA80" s="38">
        <f t="shared" si="22"/>
        <v>52</v>
      </c>
      <c r="AB80" s="38">
        <f t="shared" si="22"/>
        <v>51</v>
      </c>
      <c r="AC80" s="38">
        <f t="shared" si="22"/>
        <v>50</v>
      </c>
      <c r="AD80" s="38">
        <f t="shared" si="22"/>
        <v>49</v>
      </c>
      <c r="AE80" s="38">
        <f t="shared" si="22"/>
        <v>50</v>
      </c>
      <c r="AF80" s="38">
        <f t="shared" si="22"/>
        <v>49</v>
      </c>
      <c r="AG80" s="38">
        <f t="shared" si="22"/>
        <v>50</v>
      </c>
      <c r="AH80" s="38">
        <f t="shared" si="22"/>
        <v>49</v>
      </c>
      <c r="AI80" s="38">
        <f t="shared" si="22"/>
        <v>50</v>
      </c>
      <c r="AJ80" s="38">
        <f t="shared" si="22"/>
        <v>49</v>
      </c>
      <c r="AK80" s="38">
        <f t="shared" si="22"/>
        <v>50</v>
      </c>
      <c r="AL80" s="38">
        <f t="shared" si="22"/>
        <v>49</v>
      </c>
      <c r="AM80" s="38">
        <f t="shared" si="22"/>
        <v>50</v>
      </c>
      <c r="AN80" s="38">
        <f t="shared" si="22"/>
        <v>46</v>
      </c>
      <c r="AO80" s="38">
        <f t="shared" si="22"/>
        <v>18</v>
      </c>
      <c r="AP80" s="38">
        <f t="shared" si="22"/>
        <v>36</v>
      </c>
      <c r="AQ80" s="38">
        <f t="shared" si="22"/>
        <v>36</v>
      </c>
      <c r="AR80" s="38">
        <f t="shared" si="22"/>
        <v>36</v>
      </c>
      <c r="AS80" s="38">
        <f t="shared" si="22"/>
        <v>36</v>
      </c>
      <c r="AT80" s="38">
        <f t="shared" si="22"/>
        <v>18</v>
      </c>
      <c r="AU80" s="38">
        <f t="shared" si="22"/>
        <v>0</v>
      </c>
      <c r="AV80" s="38">
        <f t="shared" si="22"/>
        <v>0</v>
      </c>
      <c r="AW80" s="38">
        <f t="shared" si="22"/>
        <v>0</v>
      </c>
      <c r="AX80" s="38">
        <f t="shared" si="22"/>
        <v>0</v>
      </c>
      <c r="AY80" s="38">
        <f t="shared" si="22"/>
        <v>0</v>
      </c>
      <c r="AZ80" s="38">
        <f t="shared" si="22"/>
        <v>0</v>
      </c>
      <c r="BA80" s="38">
        <f t="shared" si="22"/>
        <v>0</v>
      </c>
      <c r="BB80" s="38">
        <f t="shared" si="22"/>
        <v>0</v>
      </c>
      <c r="BC80" s="38">
        <f t="shared" si="22"/>
        <v>0</v>
      </c>
      <c r="BD80" s="38">
        <f t="shared" si="22"/>
        <v>0</v>
      </c>
      <c r="BE80" s="39">
        <f t="shared" si="22"/>
        <v>1784</v>
      </c>
    </row>
    <row r="81" ht="12.75">
      <c r="A81" s="3"/>
    </row>
    <row r="82" ht="12.75">
      <c r="A82" s="2"/>
    </row>
    <row r="84" spans="7:9" ht="12.75">
      <c r="G84" s="40"/>
      <c r="H84" s="40"/>
      <c r="I84" s="40"/>
    </row>
  </sheetData>
  <sheetProtection/>
  <mergeCells count="63">
    <mergeCell ref="A80:C80"/>
    <mergeCell ref="A70:A71"/>
    <mergeCell ref="B70:B71"/>
    <mergeCell ref="A78:C78"/>
    <mergeCell ref="A79:C79"/>
    <mergeCell ref="A74:A75"/>
    <mergeCell ref="B74:B75"/>
    <mergeCell ref="B76:B77"/>
    <mergeCell ref="A76:A77"/>
    <mergeCell ref="A56:A57"/>
    <mergeCell ref="A52:A53"/>
    <mergeCell ref="B52:B53"/>
    <mergeCell ref="A54:A55"/>
    <mergeCell ref="B54:B55"/>
    <mergeCell ref="B56:B57"/>
    <mergeCell ref="A68:A69"/>
    <mergeCell ref="B68:B69"/>
    <mergeCell ref="A58:A59"/>
    <mergeCell ref="B58:B59"/>
    <mergeCell ref="A62:A63"/>
    <mergeCell ref="B62:B63"/>
    <mergeCell ref="A50:A51"/>
    <mergeCell ref="B50:B51"/>
    <mergeCell ref="AG5:BA5"/>
    <mergeCell ref="AG6:BA6"/>
    <mergeCell ref="AG7:BA7"/>
    <mergeCell ref="AG9:BA9"/>
    <mergeCell ref="A13:BE13"/>
    <mergeCell ref="A15:BE15"/>
    <mergeCell ref="A16:BE16"/>
    <mergeCell ref="B48:B49"/>
    <mergeCell ref="A60:A61"/>
    <mergeCell ref="B60:B61"/>
    <mergeCell ref="A64:A65"/>
    <mergeCell ref="B64:B65"/>
    <mergeCell ref="A48:A49"/>
    <mergeCell ref="AG24:AZ24"/>
    <mergeCell ref="E41:H41"/>
    <mergeCell ref="BE41:BE45"/>
    <mergeCell ref="N41:P41"/>
    <mergeCell ref="AA41:AC41"/>
    <mergeCell ref="R41:U41"/>
    <mergeCell ref="W41:Y41"/>
    <mergeCell ref="AG26:AZ27"/>
    <mergeCell ref="AG29:AZ29"/>
    <mergeCell ref="A39:BD39"/>
    <mergeCell ref="A46:A47"/>
    <mergeCell ref="B46:B47"/>
    <mergeCell ref="AG19:AZ19"/>
    <mergeCell ref="AG20:AZ20"/>
    <mergeCell ref="AG21:AZ21"/>
    <mergeCell ref="AG22:AZ22"/>
    <mergeCell ref="A40:BE40"/>
    <mergeCell ref="AW41:AY41"/>
    <mergeCell ref="BA41:BD41"/>
    <mergeCell ref="AR41:AU41"/>
    <mergeCell ref="AE41:AH41"/>
    <mergeCell ref="A41:A45"/>
    <mergeCell ref="B41:B45"/>
    <mergeCell ref="C41:C45"/>
    <mergeCell ref="D42:BD42"/>
    <mergeCell ref="AN41:AP41"/>
    <mergeCell ref="D44:BD44"/>
  </mergeCells>
  <printOptions/>
  <pageMargins left="0" right="0" top="0" bottom="0" header="0" footer="0"/>
  <pageSetup horizontalDpi="300" verticalDpi="300" orientation="landscape" paperSize="9" r:id="rId1"/>
  <ignoredErrors>
    <ignoredError sqref="V43:AD43 D45:L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9"/>
  <sheetViews>
    <sheetView zoomScalePageLayoutView="0" workbookViewId="0" topLeftCell="A18">
      <selection activeCell="AE40" sqref="AE40"/>
    </sheetView>
  </sheetViews>
  <sheetFormatPr defaultColWidth="9.00390625" defaultRowHeight="12.75"/>
  <cols>
    <col min="1" max="1" width="4.625" style="33" customWidth="1"/>
    <col min="2" max="2" width="16.25390625" style="33" customWidth="1"/>
    <col min="3" max="55" width="2.125" style="33" customWidth="1"/>
    <col min="56" max="56" width="12.75390625" style="54" customWidth="1"/>
  </cols>
  <sheetData>
    <row r="1" spans="1:56" ht="12.75">
      <c r="A1" s="70" t="s">
        <v>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</row>
    <row r="2" spans="1:56" s="29" customFormat="1" ht="12.75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</row>
    <row r="3" spans="1:56" s="9" customFormat="1" ht="64.5" customHeight="1">
      <c r="A3" s="72" t="s">
        <v>4</v>
      </c>
      <c r="B3" s="72" t="s">
        <v>5</v>
      </c>
      <c r="C3" s="7" t="s">
        <v>54</v>
      </c>
      <c r="D3" s="73" t="s">
        <v>7</v>
      </c>
      <c r="E3" s="74"/>
      <c r="F3" s="74"/>
      <c r="G3" s="75"/>
      <c r="H3" s="7" t="s">
        <v>55</v>
      </c>
      <c r="I3" s="30" t="s">
        <v>8</v>
      </c>
      <c r="J3" s="31"/>
      <c r="K3" s="32"/>
      <c r="L3" s="7" t="s">
        <v>56</v>
      </c>
      <c r="M3" s="93" t="s">
        <v>9</v>
      </c>
      <c r="N3" s="93"/>
      <c r="O3" s="93"/>
      <c r="P3" s="6" t="s">
        <v>57</v>
      </c>
      <c r="Q3" s="78" t="s">
        <v>10</v>
      </c>
      <c r="R3" s="79"/>
      <c r="S3" s="79"/>
      <c r="T3" s="80"/>
      <c r="U3" s="6" t="s">
        <v>58</v>
      </c>
      <c r="V3" s="78" t="s">
        <v>11</v>
      </c>
      <c r="W3" s="79"/>
      <c r="X3" s="80"/>
      <c r="Y3" s="6" t="s">
        <v>59</v>
      </c>
      <c r="Z3" s="93" t="s">
        <v>12</v>
      </c>
      <c r="AA3" s="93"/>
      <c r="AB3" s="93"/>
      <c r="AC3" s="6" t="s">
        <v>60</v>
      </c>
      <c r="AD3" s="78" t="s">
        <v>13</v>
      </c>
      <c r="AE3" s="79"/>
      <c r="AF3" s="79"/>
      <c r="AG3" s="80"/>
      <c r="AH3" s="7" t="s">
        <v>61</v>
      </c>
      <c r="AI3" s="30" t="s">
        <v>14</v>
      </c>
      <c r="AJ3" s="31"/>
      <c r="AK3" s="32"/>
      <c r="AL3" s="7" t="s">
        <v>62</v>
      </c>
      <c r="AM3" s="76" t="s">
        <v>15</v>
      </c>
      <c r="AN3" s="76"/>
      <c r="AO3" s="76"/>
      <c r="AP3" s="7" t="s">
        <v>63</v>
      </c>
      <c r="AQ3" s="73" t="s">
        <v>16</v>
      </c>
      <c r="AR3" s="74"/>
      <c r="AS3" s="74"/>
      <c r="AT3" s="75"/>
      <c r="AU3" s="7" t="s">
        <v>64</v>
      </c>
      <c r="AV3" s="73" t="s">
        <v>17</v>
      </c>
      <c r="AW3" s="74"/>
      <c r="AX3" s="75"/>
      <c r="AY3" s="7" t="s">
        <v>65</v>
      </c>
      <c r="AZ3" s="73" t="s">
        <v>18</v>
      </c>
      <c r="BA3" s="74"/>
      <c r="BB3" s="74"/>
      <c r="BC3" s="75"/>
      <c r="BD3" s="72" t="s">
        <v>92</v>
      </c>
    </row>
    <row r="4" spans="1:56" s="9" customFormat="1" ht="10.5">
      <c r="A4" s="72"/>
      <c r="B4" s="72"/>
      <c r="C4" s="73" t="s">
        <v>19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5"/>
      <c r="BD4" s="92"/>
    </row>
    <row r="5" spans="1:56" s="9" customFormat="1" ht="10.5">
      <c r="A5" s="72"/>
      <c r="B5" s="72"/>
      <c r="C5" s="11">
        <v>35</v>
      </c>
      <c r="D5" s="8">
        <v>36</v>
      </c>
      <c r="E5" s="8">
        <v>37</v>
      </c>
      <c r="F5" s="8">
        <v>38</v>
      </c>
      <c r="G5" s="8">
        <v>39</v>
      </c>
      <c r="H5" s="8">
        <v>40</v>
      </c>
      <c r="I5" s="8">
        <v>41</v>
      </c>
      <c r="J5" s="8">
        <v>42</v>
      </c>
      <c r="K5" s="8">
        <v>43</v>
      </c>
      <c r="L5" s="8">
        <v>44</v>
      </c>
      <c r="M5" s="8">
        <v>45</v>
      </c>
      <c r="N5" s="8">
        <v>46</v>
      </c>
      <c r="O5" s="8">
        <v>47</v>
      </c>
      <c r="P5" s="8">
        <v>48</v>
      </c>
      <c r="Q5" s="8">
        <v>49</v>
      </c>
      <c r="R5" s="8">
        <v>50</v>
      </c>
      <c r="S5" s="8">
        <v>51</v>
      </c>
      <c r="T5" s="8">
        <v>52</v>
      </c>
      <c r="U5" s="36" t="s">
        <v>21</v>
      </c>
      <c r="V5" s="36" t="s">
        <v>22</v>
      </c>
      <c r="W5" s="36" t="s">
        <v>23</v>
      </c>
      <c r="X5" s="36" t="s">
        <v>24</v>
      </c>
      <c r="Y5" s="36" t="s">
        <v>25</v>
      </c>
      <c r="Z5" s="36" t="s">
        <v>26</v>
      </c>
      <c r="AA5" s="36" t="s">
        <v>27</v>
      </c>
      <c r="AB5" s="36" t="s">
        <v>28</v>
      </c>
      <c r="AC5" s="36" t="s">
        <v>29</v>
      </c>
      <c r="AD5" s="8">
        <v>10</v>
      </c>
      <c r="AE5" s="8">
        <v>11</v>
      </c>
      <c r="AF5" s="8">
        <v>12</v>
      </c>
      <c r="AG5" s="8">
        <v>13</v>
      </c>
      <c r="AH5" s="8">
        <v>14</v>
      </c>
      <c r="AI5" s="8">
        <v>15</v>
      </c>
      <c r="AJ5" s="8">
        <v>16</v>
      </c>
      <c r="AK5" s="8">
        <v>17</v>
      </c>
      <c r="AL5" s="8">
        <v>18</v>
      </c>
      <c r="AM5" s="8">
        <v>19</v>
      </c>
      <c r="AN5" s="8">
        <v>20</v>
      </c>
      <c r="AO5" s="8">
        <v>21</v>
      </c>
      <c r="AP5" s="8">
        <v>22</v>
      </c>
      <c r="AQ5" s="8">
        <v>23</v>
      </c>
      <c r="AR5" s="8">
        <v>24</v>
      </c>
      <c r="AS5" s="8">
        <v>25</v>
      </c>
      <c r="AT5" s="8">
        <v>26</v>
      </c>
      <c r="AU5" s="8">
        <v>27</v>
      </c>
      <c r="AV5" s="8">
        <v>28</v>
      </c>
      <c r="AW5" s="8">
        <v>29</v>
      </c>
      <c r="AX5" s="8">
        <v>30</v>
      </c>
      <c r="AY5" s="8">
        <v>31</v>
      </c>
      <c r="AZ5" s="8">
        <v>32</v>
      </c>
      <c r="BA5" s="8">
        <v>33</v>
      </c>
      <c r="BB5" s="8">
        <v>34</v>
      </c>
      <c r="BC5" s="8">
        <v>35</v>
      </c>
      <c r="BD5" s="92"/>
    </row>
    <row r="6" spans="1:56" s="9" customFormat="1" ht="10.5">
      <c r="A6" s="72"/>
      <c r="B6" s="72"/>
      <c r="C6" s="82" t="s">
        <v>20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92"/>
    </row>
    <row r="7" spans="1:56" s="9" customFormat="1" ht="11.25" customHeight="1">
      <c r="A7" s="72"/>
      <c r="B7" s="72"/>
      <c r="C7" s="52" t="s">
        <v>21</v>
      </c>
      <c r="D7" s="36" t="s">
        <v>22</v>
      </c>
      <c r="E7" s="36" t="s">
        <v>23</v>
      </c>
      <c r="F7" s="36" t="s">
        <v>24</v>
      </c>
      <c r="G7" s="36" t="s">
        <v>25</v>
      </c>
      <c r="H7" s="36" t="s">
        <v>26</v>
      </c>
      <c r="I7" s="36" t="s">
        <v>27</v>
      </c>
      <c r="J7" s="36" t="s">
        <v>28</v>
      </c>
      <c r="K7" s="36" t="s">
        <v>29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  <c r="AJ7" s="8">
        <v>34</v>
      </c>
      <c r="AK7" s="8">
        <v>35</v>
      </c>
      <c r="AL7" s="8">
        <v>36</v>
      </c>
      <c r="AM7" s="8">
        <v>37</v>
      </c>
      <c r="AN7" s="8">
        <v>38</v>
      </c>
      <c r="AO7" s="8">
        <v>39</v>
      </c>
      <c r="AP7" s="8">
        <v>40</v>
      </c>
      <c r="AQ7" s="8">
        <v>41</v>
      </c>
      <c r="AR7" s="8">
        <v>42</v>
      </c>
      <c r="AS7" s="8">
        <v>43</v>
      </c>
      <c r="AT7" s="8">
        <v>44</v>
      </c>
      <c r="AU7" s="8">
        <v>45</v>
      </c>
      <c r="AV7" s="8">
        <v>46</v>
      </c>
      <c r="AW7" s="8">
        <v>47</v>
      </c>
      <c r="AX7" s="8">
        <v>48</v>
      </c>
      <c r="AY7" s="8">
        <v>49</v>
      </c>
      <c r="AZ7" s="8">
        <v>50</v>
      </c>
      <c r="BA7" s="8">
        <v>51</v>
      </c>
      <c r="BB7" s="8">
        <v>52</v>
      </c>
      <c r="BC7" s="8">
        <v>53</v>
      </c>
      <c r="BD7" s="92"/>
    </row>
    <row r="8" spans="1:56" s="26" customFormat="1" ht="19.5" customHeight="1">
      <c r="A8" s="24" t="s">
        <v>31</v>
      </c>
      <c r="B8" s="21" t="s">
        <v>52</v>
      </c>
      <c r="C8" s="4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v>0</v>
      </c>
      <c r="V8" s="24">
        <v>0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3"/>
    </row>
    <row r="9" spans="1:56" s="12" customFormat="1" ht="15" customHeight="1">
      <c r="A9" s="10" t="s">
        <v>34</v>
      </c>
      <c r="B9" s="47" t="s">
        <v>66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20" t="s">
        <v>93</v>
      </c>
      <c r="N9" s="20"/>
      <c r="O9" s="11"/>
      <c r="P9" s="11" t="s">
        <v>94</v>
      </c>
      <c r="Q9" s="11"/>
      <c r="R9" s="11"/>
      <c r="S9" s="11"/>
      <c r="T9" s="11"/>
      <c r="U9" s="11">
        <v>0</v>
      </c>
      <c r="V9" s="11">
        <v>0</v>
      </c>
      <c r="W9" s="11"/>
      <c r="X9" s="11"/>
      <c r="Y9" s="11"/>
      <c r="Z9" s="11"/>
      <c r="AA9" s="11"/>
      <c r="AB9" s="11"/>
      <c r="AC9" s="11"/>
      <c r="AD9" s="11" t="s">
        <v>93</v>
      </c>
      <c r="AE9" s="11"/>
      <c r="AF9" s="11"/>
      <c r="AG9" s="11"/>
      <c r="AH9" s="11"/>
      <c r="AI9" s="11"/>
      <c r="AJ9" s="11"/>
      <c r="AK9" s="11"/>
      <c r="AL9" s="11"/>
      <c r="AM9" s="11" t="s">
        <v>94</v>
      </c>
      <c r="AN9" s="11"/>
      <c r="AO9" s="11"/>
      <c r="AP9" s="11"/>
      <c r="AQ9" s="11"/>
      <c r="AR9" s="11"/>
      <c r="AS9" s="11"/>
      <c r="AT9" s="11"/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9" t="s">
        <v>96</v>
      </c>
    </row>
    <row r="10" spans="1:56" s="13" customFormat="1" ht="15" customHeight="1">
      <c r="A10" s="10" t="s">
        <v>35</v>
      </c>
      <c r="B10" s="47" t="s">
        <v>67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0"/>
      <c r="N10" s="20"/>
      <c r="O10" s="11"/>
      <c r="P10" s="11"/>
      <c r="Q10" s="11"/>
      <c r="R10" s="11"/>
      <c r="S10" s="11"/>
      <c r="T10" s="11"/>
      <c r="U10" s="11">
        <v>0</v>
      </c>
      <c r="V10" s="11">
        <v>0</v>
      </c>
      <c r="W10" s="11"/>
      <c r="X10" s="11"/>
      <c r="Y10" s="11"/>
      <c r="Z10" s="11"/>
      <c r="AA10" s="11"/>
      <c r="AB10" s="11"/>
      <c r="AC10" s="11"/>
      <c r="AD10" s="11" t="s">
        <v>93</v>
      </c>
      <c r="AE10" s="11"/>
      <c r="AF10" s="11"/>
      <c r="AG10" s="11"/>
      <c r="AH10" s="11"/>
      <c r="AI10" s="11"/>
      <c r="AJ10" s="11"/>
      <c r="AK10" s="11"/>
      <c r="AL10" s="11" t="s">
        <v>94</v>
      </c>
      <c r="AM10" s="11"/>
      <c r="AN10" s="11"/>
      <c r="AO10" s="11"/>
      <c r="AP10" s="11"/>
      <c r="AQ10" s="11"/>
      <c r="AR10" s="11"/>
      <c r="AS10" s="11"/>
      <c r="AT10" s="11"/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9" t="s">
        <v>95</v>
      </c>
    </row>
    <row r="11" spans="1:56" s="13" customFormat="1" ht="19.5" customHeight="1">
      <c r="A11" s="10" t="s">
        <v>36</v>
      </c>
      <c r="B11" s="47" t="s">
        <v>68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0" t="s">
        <v>93</v>
      </c>
      <c r="N11" s="20"/>
      <c r="O11" s="11"/>
      <c r="P11" s="11" t="s">
        <v>94</v>
      </c>
      <c r="Q11" s="11"/>
      <c r="R11" s="11"/>
      <c r="S11" s="11"/>
      <c r="T11" s="11"/>
      <c r="U11" s="11">
        <v>0</v>
      </c>
      <c r="V11" s="11">
        <v>0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9" t="s">
        <v>95</v>
      </c>
    </row>
    <row r="12" spans="1:56" s="13" customFormat="1" ht="19.5" customHeight="1">
      <c r="A12" s="10" t="s">
        <v>37</v>
      </c>
      <c r="B12" s="47" t="s">
        <v>69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 t="s">
        <v>93</v>
      </c>
      <c r="N12" s="11"/>
      <c r="O12" s="11"/>
      <c r="P12" s="11" t="s">
        <v>94</v>
      </c>
      <c r="Q12" s="11"/>
      <c r="R12" s="11"/>
      <c r="S12" s="11"/>
      <c r="T12" s="11"/>
      <c r="U12" s="11">
        <v>0</v>
      </c>
      <c r="V12" s="11"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9" t="s">
        <v>95</v>
      </c>
    </row>
    <row r="13" spans="1:56" s="13" customFormat="1" ht="19.5" customHeight="1">
      <c r="A13" s="10" t="s">
        <v>38</v>
      </c>
      <c r="B13" s="46" t="s">
        <v>39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v>0</v>
      </c>
      <c r="V13" s="11">
        <v>0</v>
      </c>
      <c r="W13" s="11"/>
      <c r="X13" s="11"/>
      <c r="Y13" s="11"/>
      <c r="Z13" s="11"/>
      <c r="AA13" s="11"/>
      <c r="AB13" s="11"/>
      <c r="AC13" s="11"/>
      <c r="AD13" s="11" t="s">
        <v>93</v>
      </c>
      <c r="AE13" s="11"/>
      <c r="AF13" s="11"/>
      <c r="AG13" s="11"/>
      <c r="AH13" s="11"/>
      <c r="AI13" s="11"/>
      <c r="AJ13" s="11"/>
      <c r="AK13" s="11"/>
      <c r="AL13" s="11" t="s">
        <v>94</v>
      </c>
      <c r="AM13" s="11"/>
      <c r="AN13" s="11"/>
      <c r="AO13" s="11"/>
      <c r="AP13" s="11"/>
      <c r="AQ13" s="11"/>
      <c r="AR13" s="11"/>
      <c r="AS13" s="11"/>
      <c r="AT13" s="11"/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9" t="s">
        <v>95</v>
      </c>
    </row>
    <row r="14" spans="1:56" s="14" customFormat="1" ht="19.5" customHeight="1">
      <c r="A14" s="24" t="s">
        <v>40</v>
      </c>
      <c r="B14" s="21" t="s">
        <v>45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0</v>
      </c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3"/>
    </row>
    <row r="15" spans="1:56" s="14" customFormat="1" ht="19.5" customHeight="1">
      <c r="A15" s="41" t="s">
        <v>41</v>
      </c>
      <c r="B15" s="42" t="s">
        <v>46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>
        <v>0</v>
      </c>
      <c r="V15" s="41">
        <v>0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3"/>
    </row>
    <row r="16" spans="1:56" s="14" customFormat="1" ht="30.75" customHeight="1">
      <c r="A16" s="22" t="s">
        <v>75</v>
      </c>
      <c r="B16" s="25" t="s">
        <v>72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>
        <v>0</v>
      </c>
      <c r="V16" s="22">
        <v>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5" t="s">
        <v>100</v>
      </c>
      <c r="AT16" s="22"/>
      <c r="AU16" s="22">
        <f aca="true" t="shared" si="0" ref="AU16:BC16">AU17+AU18+AU19</f>
        <v>0</v>
      </c>
      <c r="AV16" s="22">
        <f t="shared" si="0"/>
        <v>0</v>
      </c>
      <c r="AW16" s="22">
        <f t="shared" si="0"/>
        <v>0</v>
      </c>
      <c r="AX16" s="22">
        <f t="shared" si="0"/>
        <v>0</v>
      </c>
      <c r="AY16" s="22">
        <f t="shared" si="0"/>
        <v>0</v>
      </c>
      <c r="AZ16" s="22">
        <f t="shared" si="0"/>
        <v>0</v>
      </c>
      <c r="BA16" s="22">
        <f t="shared" si="0"/>
        <v>0</v>
      </c>
      <c r="BB16" s="22">
        <f t="shared" si="0"/>
        <v>0</v>
      </c>
      <c r="BC16" s="22">
        <f t="shared" si="0"/>
        <v>0</v>
      </c>
      <c r="BD16" s="37" t="s">
        <v>101</v>
      </c>
    </row>
    <row r="17" spans="1:56" s="13" customFormat="1" ht="19.5" customHeight="1">
      <c r="A17" s="10" t="s">
        <v>76</v>
      </c>
      <c r="B17" s="46" t="s">
        <v>70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0"/>
      <c r="O17" s="11"/>
      <c r="P17" s="11"/>
      <c r="Q17" s="11"/>
      <c r="R17" s="11"/>
      <c r="S17" s="11"/>
      <c r="T17" s="20"/>
      <c r="U17" s="11">
        <v>0</v>
      </c>
      <c r="V17" s="11">
        <v>0</v>
      </c>
      <c r="W17" s="11"/>
      <c r="X17" s="11"/>
      <c r="Y17" s="11"/>
      <c r="Z17" s="11"/>
      <c r="AA17" s="11"/>
      <c r="AB17" s="11"/>
      <c r="AC17" s="11"/>
      <c r="AD17" s="11" t="s">
        <v>93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 t="s">
        <v>97</v>
      </c>
      <c r="AO17" s="11"/>
      <c r="AP17" s="11"/>
      <c r="AQ17" s="11"/>
      <c r="AR17" s="11"/>
      <c r="AS17" s="11"/>
      <c r="AT17" s="11"/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9" t="s">
        <v>105</v>
      </c>
    </row>
    <row r="18" spans="1:56" s="13" customFormat="1" ht="15" customHeight="1">
      <c r="A18" s="11" t="s">
        <v>77</v>
      </c>
      <c r="B18" s="15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v>0</v>
      </c>
      <c r="V18" s="11">
        <v>0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 t="s">
        <v>94</v>
      </c>
      <c r="AN18" s="11"/>
      <c r="AO18" s="11"/>
      <c r="AP18" s="11"/>
      <c r="AQ18" s="11"/>
      <c r="AR18" s="11"/>
      <c r="AS18" s="11"/>
      <c r="AT18" s="11"/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9" t="s">
        <v>98</v>
      </c>
    </row>
    <row r="19" spans="1:56" s="13" customFormat="1" ht="18.75" customHeight="1">
      <c r="A19" s="11" t="s">
        <v>78</v>
      </c>
      <c r="B19" s="16" t="s">
        <v>51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v>0</v>
      </c>
      <c r="V19" s="11">
        <v>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 t="s">
        <v>94</v>
      </c>
      <c r="AT19" s="11"/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9" t="s">
        <v>98</v>
      </c>
    </row>
    <row r="20" spans="1:56" s="28" customFormat="1" ht="19.5" customHeight="1">
      <c r="A20" s="22" t="s">
        <v>79</v>
      </c>
      <c r="B20" s="25" t="s">
        <v>71</v>
      </c>
      <c r="C20" s="5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5" t="s">
        <v>100</v>
      </c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37" t="s">
        <v>101</v>
      </c>
    </row>
    <row r="21" spans="1:56" s="17" customFormat="1" ht="19.5" customHeight="1">
      <c r="A21" s="10" t="s">
        <v>53</v>
      </c>
      <c r="B21" s="46" t="s">
        <v>73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93</v>
      </c>
      <c r="N21" s="11"/>
      <c r="O21" s="11"/>
      <c r="P21" s="11"/>
      <c r="Q21" s="11" t="s">
        <v>97</v>
      </c>
      <c r="R21" s="11"/>
      <c r="S21" s="11"/>
      <c r="T21" s="11"/>
      <c r="U21" s="11">
        <v>0</v>
      </c>
      <c r="V21" s="11">
        <v>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9" t="s">
        <v>105</v>
      </c>
    </row>
    <row r="22" spans="1:56" s="17" customFormat="1" ht="19.5" customHeight="1">
      <c r="A22" s="10" t="s">
        <v>80</v>
      </c>
      <c r="B22" s="15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94</v>
      </c>
      <c r="Q22" s="11"/>
      <c r="R22" s="11"/>
      <c r="S22" s="11"/>
      <c r="T22" s="11"/>
      <c r="U22" s="11">
        <v>0</v>
      </c>
      <c r="V22" s="11">
        <v>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9" t="s">
        <v>98</v>
      </c>
    </row>
    <row r="23" spans="1:56" s="17" customFormat="1" ht="18.75" customHeight="1">
      <c r="A23" s="10" t="s">
        <v>81</v>
      </c>
      <c r="B23" s="16" t="s">
        <v>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 t="s">
        <v>94</v>
      </c>
      <c r="V23" s="11">
        <v>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9" t="s">
        <v>98</v>
      </c>
    </row>
    <row r="24" spans="1:56" s="17" customFormat="1" ht="30.75" customHeight="1">
      <c r="A24" s="10" t="s">
        <v>82</v>
      </c>
      <c r="B24" s="46" t="s">
        <v>74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v>0</v>
      </c>
      <c r="V24" s="11">
        <v>0</v>
      </c>
      <c r="W24" s="11"/>
      <c r="X24" s="11"/>
      <c r="Y24" s="11"/>
      <c r="Z24" s="11"/>
      <c r="AA24" s="11" t="s">
        <v>94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9" t="s">
        <v>98</v>
      </c>
    </row>
    <row r="25" spans="1:56" s="28" customFormat="1" ht="15" customHeight="1">
      <c r="A25" s="24" t="s">
        <v>43</v>
      </c>
      <c r="B25" s="45" t="s">
        <v>44</v>
      </c>
      <c r="C25" s="4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0</v>
      </c>
      <c r="V25" s="24"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 t="s">
        <v>94</v>
      </c>
      <c r="AN25" s="24"/>
      <c r="AO25" s="24"/>
      <c r="AP25" s="24"/>
      <c r="AQ25" s="24"/>
      <c r="AR25" s="24"/>
      <c r="AS25" s="24"/>
      <c r="AT25" s="24"/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3" t="s">
        <v>98</v>
      </c>
    </row>
    <row r="26" spans="1:56" s="9" customFormat="1" ht="19.5" customHeight="1">
      <c r="A26" s="55" t="s">
        <v>102</v>
      </c>
      <c r="B26" s="56" t="s">
        <v>103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>
        <v>0</v>
      </c>
      <c r="V26" s="58">
        <v>0</v>
      </c>
      <c r="W26" s="58"/>
      <c r="X26" s="58"/>
      <c r="Y26" s="59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9" t="s">
        <v>104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7" t="s">
        <v>104</v>
      </c>
    </row>
    <row r="27" spans="1:56" s="9" customFormat="1" ht="21.75" customHeight="1">
      <c r="A27" s="68" t="s">
        <v>99</v>
      </c>
      <c r="B27" s="6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>
        <v>4</v>
      </c>
      <c r="N27" s="39"/>
      <c r="O27" s="39"/>
      <c r="P27" s="39">
        <v>4</v>
      </c>
      <c r="Q27" s="39">
        <v>1</v>
      </c>
      <c r="R27" s="39"/>
      <c r="S27" s="39"/>
      <c r="T27" s="39"/>
      <c r="U27" s="39">
        <v>2</v>
      </c>
      <c r="V27" s="39">
        <v>0</v>
      </c>
      <c r="W27" s="39"/>
      <c r="X27" s="39"/>
      <c r="Y27" s="39"/>
      <c r="Z27" s="39"/>
      <c r="AA27" s="39">
        <v>1</v>
      </c>
      <c r="AB27" s="39"/>
      <c r="AC27" s="39"/>
      <c r="AD27" s="39">
        <v>4</v>
      </c>
      <c r="AE27" s="39"/>
      <c r="AF27" s="39"/>
      <c r="AG27" s="39"/>
      <c r="AH27" s="39"/>
      <c r="AI27" s="39"/>
      <c r="AJ27" s="39"/>
      <c r="AK27" s="39"/>
      <c r="AL27" s="39">
        <v>2</v>
      </c>
      <c r="AM27" s="39">
        <v>3</v>
      </c>
      <c r="AN27" s="39">
        <v>1</v>
      </c>
      <c r="AO27" s="39"/>
      <c r="AP27" s="39"/>
      <c r="AQ27" s="39"/>
      <c r="AR27" s="39"/>
      <c r="AS27" s="39">
        <v>2</v>
      </c>
      <c r="AT27" s="39">
        <v>3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9"/>
    </row>
    <row r="28" ht="12.75">
      <c r="A28" s="3"/>
    </row>
    <row r="29" ht="12.75">
      <c r="A29" s="2"/>
    </row>
  </sheetData>
  <sheetProtection/>
  <mergeCells count="18">
    <mergeCell ref="A27:B27"/>
    <mergeCell ref="A1:BD1"/>
    <mergeCell ref="A2:BD2"/>
    <mergeCell ref="AV3:AX3"/>
    <mergeCell ref="A3:A7"/>
    <mergeCell ref="B3:B7"/>
    <mergeCell ref="BD3:BD7"/>
    <mergeCell ref="M3:O3"/>
    <mergeCell ref="C6:BC6"/>
    <mergeCell ref="AM3:AO3"/>
    <mergeCell ref="Z3:AB3"/>
    <mergeCell ref="AQ3:AT3"/>
    <mergeCell ref="Q3:T3"/>
    <mergeCell ref="V3:X3"/>
    <mergeCell ref="AD3:AG3"/>
    <mergeCell ref="C4:BC4"/>
    <mergeCell ref="D3:G3"/>
    <mergeCell ref="AZ3:BC3"/>
  </mergeCells>
  <printOptions/>
  <pageMargins left="0" right="0" top="0" bottom="0" header="0" footer="0"/>
  <pageSetup horizontalDpi="300" verticalDpi="300" orientation="landscape" paperSize="9" r:id="rId1"/>
  <ignoredErrors>
    <ignoredError sqref="U5:A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2013-10-07T13:43:59Z</cp:lastPrinted>
  <dcterms:created xsi:type="dcterms:W3CDTF">2013-03-11T16:59:49Z</dcterms:created>
  <dcterms:modified xsi:type="dcterms:W3CDTF">2013-12-23T12:17:36Z</dcterms:modified>
  <cp:category/>
  <cp:version/>
  <cp:contentType/>
  <cp:contentStatus/>
</cp:coreProperties>
</file>